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E:\Self-learning\Excel self learninng\Projects -Muhsin\"/>
    </mc:Choice>
  </mc:AlternateContent>
  <xr:revisionPtr revIDLastSave="0" documentId="13_ncr:10000001_{3257E5BB-02C4-4B55-978E-EE58395F0188}" xr6:coauthVersionLast="47" xr6:coauthVersionMax="47" xr10:uidLastSave="{00000000-0000-0000-0000-000000000000}"/>
  <bookViews>
    <workbookView xWindow="-120" yWindow="-120" windowWidth="29040" windowHeight="15720" activeTab="1" xr2:uid="{75E4ECB5-03FD-4E17-B5F4-A8FA2DC182EA}"/>
  </bookViews>
  <sheets>
    <sheet name="P &amp; L year" sheetId="1" r:id="rId1"/>
    <sheet name="p &amp; l months" sheetId="3" r:id="rId2"/>
  </sheets>
  <calcPr calcId="191029"/>
  <pivotCaches>
    <pivotCache cacheId="3" r:id="rId3"/>
    <pivotCache cacheId="5" r:id="rId4"/>
    <pivotCache cacheId="6" r:id="rId5"/>
    <pivotCache cacheId="7" r:id="rId6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 customer_3d485e01-0ffc-4b4f-ad53-6176bf7b3bb6" name="dim customer" connection="Query - dim customer"/>
          <x15:modelTable id="dim market_6cc1af7a-240e-4b41-af3c-522c8a535a32" name="dim market" connection="Query - dim market"/>
          <x15:modelTable id="dim product_4ffaf02d-bf16-4f03-ab6c-189680ec7cfb" name="dim product" connection="Query - dim product"/>
          <x15:modelTable id="fact sales monthly_a20137be-13fb-4c66-8fcb-ed378c29dff6" name="fact sales monthly" connection="Query - fact sales monthly with cost"/>
          <x15:modelTable id="dim date_8fc8c544-294a-4e96-a4a7-f08ab4428a4c" name="dim date" connection="Query - dim date"/>
          <x15:modelTable id="ns_targets_2021_bcb11274-105c-451e-9050-cf9aecd81df3" name="ns_targets_2021" connection="Query - ns_targets_2021"/>
        </x15:modelTables>
        <x15:modelRelationships>
          <x15:modelRelationship fromTable="dim customer" fromColumn="market" toTable="dim market" toColumn="market"/>
          <x15:modelRelationship fromTable="fact sales monthly" fromColumn="customer_code" toTable="dim customer" toColumn="customer_code"/>
          <x15:modelRelationship fromTable="fact sales monthly" fromColumn="product_code" toTable="dim product" toColumn="product_code"/>
          <x15:modelRelationship fromTable="fact sales monthly" fromColumn="date" toTable="dim date" toColumn="date"/>
          <x15:modelRelationship fromTable="ns_targets_2021" fromColumn="market" toTable="dim market" toColumn="market"/>
          <x15:modelRelationship fromTable="ns_targets_2021" fromColumn="date" toTable="dim date" toColumn="date"/>
        </x15:modelRelationships>
      </x15:dataModel>
    </ext>
  </extLst>
</workbook>
</file>

<file path=xl/calcChain.xml><?xml version="1.0" encoding="utf-8"?>
<calcChain xmlns="http://schemas.openxmlformats.org/spreadsheetml/2006/main">
  <c r="N54" i="3" l="1"/>
  <c r="M54" i="3"/>
  <c r="L54" i="3"/>
  <c r="K54" i="3"/>
  <c r="J54" i="3"/>
  <c r="I54" i="3"/>
  <c r="H54" i="3"/>
  <c r="G54" i="3"/>
  <c r="F54" i="3"/>
  <c r="E54" i="3"/>
  <c r="D54" i="3"/>
  <c r="C54" i="3"/>
  <c r="B54" i="3"/>
  <c r="N53" i="3"/>
  <c r="M53" i="3"/>
  <c r="L53" i="3"/>
  <c r="K53" i="3"/>
  <c r="J53" i="3"/>
  <c r="I53" i="3"/>
  <c r="H53" i="3"/>
  <c r="G53" i="3"/>
  <c r="F53" i="3"/>
  <c r="E53" i="3"/>
  <c r="D53" i="3"/>
  <c r="C53" i="3"/>
  <c r="B53" i="3"/>
  <c r="E51" i="3"/>
  <c r="E50" i="3"/>
  <c r="E36" i="3"/>
  <c r="E35" i="3"/>
  <c r="E34" i="3"/>
  <c r="E20" i="3"/>
  <c r="E19" i="3"/>
  <c r="E18" i="3"/>
  <c r="E49" i="1"/>
  <c r="E48" i="1"/>
  <c r="E47" i="1"/>
  <c r="E46" i="1"/>
  <c r="E45" i="1"/>
  <c r="E44" i="1"/>
  <c r="E43" i="1"/>
  <c r="E42" i="1"/>
  <c r="E41" i="1"/>
  <c r="E40" i="1"/>
  <c r="E39" i="1"/>
  <c r="E38" i="1"/>
  <c r="E37" i="1"/>
  <c r="E36" i="1"/>
  <c r="E35" i="1"/>
  <c r="E34" i="1"/>
  <c r="E33" i="1"/>
  <c r="E32" i="1"/>
  <c r="E31" i="1"/>
  <c r="E30" i="1"/>
  <c r="E29" i="1"/>
  <c r="E28" i="1"/>
  <c r="E27" i="1"/>
  <c r="E26" i="1"/>
  <c r="E25" i="1"/>
  <c r="E24" i="1"/>
  <c r="E23" i="1"/>
  <c r="E22" i="1"/>
  <c r="E21" i="1"/>
  <c r="E20" i="1"/>
  <c r="E19" i="1"/>
  <c r="E18" i="1"/>
  <c r="E17" i="1"/>
  <c r="E16" i="1"/>
  <c r="E15" i="1"/>
  <c r="E14" i="1"/>
  <c r="E13" i="1"/>
  <c r="E12" i="1"/>
  <c r="E11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45D20B0-211A-4D13-B20B-DB81CCCC0B7D}" name="Query - dim customer" description="Connection to the 'dim customer' query in the workbook." type="100" refreshedVersion="8" minRefreshableVersion="5">
    <extLst>
      <ext xmlns:x15="http://schemas.microsoft.com/office/spreadsheetml/2010/11/main" uri="{DE250136-89BD-433C-8126-D09CA5730AF9}">
        <x15:connection id="8da7d368-8159-40d7-9f92-b864a47cb766">
          <x15:oledbPr connection="Provider=Microsoft.Mashup.OleDb.1;Data Source=$Workbook$;Location=&quot;dim customer&quot;;Extended Properties=&quot;&quot;">
            <x15:dbTables>
              <x15:dbTable name="dim customer"/>
            </x15:dbTables>
          </x15:oledbPr>
        </x15:connection>
      </ext>
    </extLst>
  </connection>
  <connection id="2" xr16:uid="{5F9F95DE-7838-4948-B8D1-39E62456D909}" name="Query - dim date" description="Connection to the 'dim date' query in the workbook." type="100" refreshedVersion="8" minRefreshableVersion="5">
    <extLst>
      <ext xmlns:x15="http://schemas.microsoft.com/office/spreadsheetml/2010/11/main" uri="{DE250136-89BD-433C-8126-D09CA5730AF9}">
        <x15:connection id="a462c98e-20a1-4fe2-9415-c1cfd5b02a11">
          <x15:oledbPr connection="Provider=Microsoft.Mashup.OleDb.1;Data Source=$Workbook$;Location=&quot;dim date&quot;;Extended Properties=&quot;&quot;">
            <x15:dbTables>
              <x15:dbTable name="dim date"/>
            </x15:dbTables>
          </x15:oledbPr>
        </x15:connection>
      </ext>
    </extLst>
  </connection>
  <connection id="3" xr16:uid="{08767F6C-E465-44FD-9DCF-ED98568A3119}" name="Query - dim market" description="Connection to the 'dim market' query in the workbook." type="100" refreshedVersion="8" minRefreshableVersion="5">
    <extLst>
      <ext xmlns:x15="http://schemas.microsoft.com/office/spreadsheetml/2010/11/main" uri="{DE250136-89BD-433C-8126-D09CA5730AF9}">
        <x15:connection id="742e5dfe-79fc-4fd0-aa51-e132115f1a42">
          <x15:oledbPr connection="Provider=Microsoft.Mashup.OleDb.1;Data Source=$Workbook$;Location=&quot;dim market&quot;;Extended Properties=&quot;&quot;">
            <x15:dbTables>
              <x15:dbTable name="dim market"/>
            </x15:dbTables>
          </x15:oledbPr>
        </x15:connection>
      </ext>
    </extLst>
  </connection>
  <connection id="4" xr16:uid="{E9ABD229-9883-4D09-AC73-EBB802308F1B}" name="Query - dim product" description="Connection to the 'dim product' query in the workbook." type="100" refreshedVersion="8" minRefreshableVersion="5">
    <extLst>
      <ext xmlns:x15="http://schemas.microsoft.com/office/spreadsheetml/2010/11/main" uri="{DE250136-89BD-433C-8126-D09CA5730AF9}">
        <x15:connection id="f8786966-673f-4641-89b6-41fd6e3a287b">
          <x15:oledbPr connection="Provider=Microsoft.Mashup.OleDb.1;Data Source=$Workbook$;Location=&quot;dim product&quot;;Extended Properties=&quot;&quot;">
            <x15:dbTables>
              <x15:dbTable name="dim product"/>
            </x15:dbTables>
          </x15:oledbPr>
        </x15:connection>
      </ext>
    </extLst>
  </connection>
  <connection id="5" xr16:uid="{56ABDAAA-51E6-4E95-8183-061B05BB0B57}" name="Query - fact sales monthly with cost" description="Connection to the 'fact sales monthly with cost' query in the workbook." type="100" refreshedVersion="8" minRefreshableVersion="5">
    <extLst>
      <ext xmlns:x15="http://schemas.microsoft.com/office/spreadsheetml/2010/11/main" uri="{DE250136-89BD-433C-8126-D09CA5730AF9}">
        <x15:connection id="b1e2a846-8002-4c64-b0af-175468c2ddc3">
          <x15:oledbPr connection="Provider=Microsoft.Mashup.OleDb.1;Data Source=$Workbook$;Location=&quot;fact sales monthly with cost&quot;;Extended Properties=&quot;&quot;">
            <x15:dbTables>
              <x15:dbTable name="fact sales monthly with cost"/>
            </x15:dbTables>
          </x15:oledbPr>
        </x15:connection>
      </ext>
    </extLst>
  </connection>
  <connection id="6" xr16:uid="{21858F20-D180-4E49-8308-4619E19DCB20}" keepAlive="1" name="Query - finance reference" description="Connection to the 'finance reference' query in the workbook." type="5" refreshedVersion="0" background="1">
    <dbPr connection="Provider=Microsoft.Mashup.OleDb.1;Data Source=$Workbook$;Location=&quot;finance reference&quot;;Extended Properties=&quot;&quot;" command="SELECT * FROM [finance reference]"/>
  </connection>
  <connection id="7" xr16:uid="{680EEF03-41EA-465F-BCD3-8417214DE86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d3f84e8-63a3-4319-8c10-a1ded0daace5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F89D6988-6D70-4701-A907-C7F4D1289C0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44282554-7FDD-450B-BB59-1B13C9031DB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 market].[market].[All]}"/>
    <s v="{[dim market].[region].[All]}"/>
    <s v="{[dim product].[division].[All]}"/>
    <s v="{[dim customer].[customer].[All]}"/>
    <s v="{[dim date].[FY].&amp;[2019]}"/>
    <s v="{[dim date].[FY].&amp;[2020]}"/>
    <s v="{[dim 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<sst xmlns="http://schemas.openxmlformats.org/spreadsheetml/2006/main" count="136" uniqueCount="42">
  <si>
    <t>Grand Total</t>
  </si>
  <si>
    <t>market</t>
  </si>
  <si>
    <t>All</t>
  </si>
  <si>
    <t>region</t>
  </si>
  <si>
    <t>division</t>
  </si>
  <si>
    <t>2019</t>
  </si>
  <si>
    <t>2020</t>
  </si>
  <si>
    <t>2021</t>
  </si>
  <si>
    <t>Filters</t>
  </si>
  <si>
    <t>report</t>
  </si>
  <si>
    <t>All values are in USD</t>
  </si>
  <si>
    <t>net sales</t>
  </si>
  <si>
    <t>COGS</t>
  </si>
  <si>
    <t>GM</t>
  </si>
  <si>
    <t>GM%</t>
  </si>
  <si>
    <t>fiscal year</t>
  </si>
  <si>
    <t>Metrics</t>
  </si>
  <si>
    <t>21 vs 20</t>
  </si>
  <si>
    <t xml:space="preserve">P &amp; L by year 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</si>
  <si>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</si>
  <si>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</si>
  <si>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</si>
  <si>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</si>
  <si>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</si>
  <si>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</si>
  <si>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</si>
  <si>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</si>
  <si>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</si>
  <si>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</si>
  <si>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</si>
  <si>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</si>
  <si>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</si>
  <si>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</si>
  <si>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</si>
  <si>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</si>
  <si>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</si>
  <si>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</si>
  <si>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</si>
  <si>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20 vs 19</t>
  </si>
  <si>
    <t>Net Sales Comparison</t>
  </si>
  <si>
    <t>FILTERS</t>
  </si>
  <si>
    <t>P &amp; L by Month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</si>
</sst>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9" x14ac:knownFonts="1">
    <font>
      <sz val="11"/>
      <color theme="1"/>
      <name val="Calibri"/>
      <family val="2"/>
    </font>
    <font>
      <sz val="11"/>
      <color theme="1"/>
      <name val="Avenir Next LT Pro"/>
      <family val="2"/>
    </font>
    <font>
      <b/>
      <sz val="14"/>
      <color theme="4"/>
      <name val="Avenir Next LT Pro"/>
      <family val="2"/>
    </font>
    <font>
      <b/>
      <sz val="14"/>
      <color theme="8" tint="-0.249977111117893"/>
      <name val="Avenir Next LT Pro"/>
      <family val="2"/>
    </font>
    <font>
      <b/>
      <sz val="11"/>
      <color theme="1"/>
      <name val="Avenir Next LT Pro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2"/>
      <color theme="4" tint="-0.249977111117893"/>
      <name val="Calibri"/>
      <family val="2"/>
    </font>
    <font>
      <b/>
      <sz val="14"/>
      <color theme="4" tint="-0.499984740745262"/>
      <name val="Calibri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8">
    <xf numFmtId="0" fontId="0" fillId="0" borderId="0" xfId="0"/>
    <xf numFmtId="0" fontId="1" fillId="0" borderId="0" xfId="0" applyFont="1"/>
    <xf numFmtId="10" fontId="0" fillId="0" borderId="0" xfId="0" applyNumberFormat="1"/>
    <xf numFmtId="0" fontId="2" fillId="0" borderId="0" xfId="0" applyFont="1"/>
    <xf numFmtId="0" fontId="3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4" fontId="0" fillId="0" borderId="0" xfId="0" applyNumberFormat="1"/>
    <xf numFmtId="10" fontId="1" fillId="0" borderId="0" xfId="0" applyNumberFormat="1" applyFont="1"/>
    <xf numFmtId="0" fontId="4" fillId="0" borderId="1" xfId="0" applyFont="1" applyBorder="1"/>
    <xf numFmtId="0" fontId="6" fillId="0" borderId="0" xfId="0" applyFont="1"/>
    <xf numFmtId="165" fontId="6" fillId="0" borderId="0" xfId="0" applyNumberFormat="1" applyFont="1"/>
    <xf numFmtId="164" fontId="6" fillId="0" borderId="0" xfId="0" applyNumberFormat="1" applyFont="1"/>
    <xf numFmtId="9" fontId="0" fillId="0" borderId="0" xfId="1" applyFont="1"/>
    <xf numFmtId="0" fontId="7" fillId="0" borderId="0" xfId="0" applyFont="1" applyAlignment="1">
      <alignment horizontal="left"/>
    </xf>
    <xf numFmtId="0" fontId="7" fillId="0" borderId="0" xfId="0" applyFont="1"/>
    <xf numFmtId="0" fontId="8" fillId="0" borderId="0" xfId="0" applyFont="1"/>
  </cellXfs>
  <cellStyles count="2">
    <cellStyle name="Normal" xfId="0" builtinId="0"/>
    <cellStyle name="Percent" xfId="1" builtinId="5"/>
  </cellStyles>
  <dxfs count="13"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262A815C-4741-47FA-A79D-31BA07470926}">
      <tableStyleElement type="wholeTable" dxfId="12"/>
      <tableStyleElement type="headerRow" dxfId="11"/>
      <tableStyleElement type="pageFieldLabels" dxfId="10"/>
      <tableStyleElement type="pageFieldValues" dxfId="9"/>
    </tableStyle>
    <tableStyle name="Invisible" pivot="0" table="0" count="0" xr9:uid="{EAAA3DF7-C9C0-46FC-A1A9-61DC77524FD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hala" refreshedDate="45740.690646643518" backgroundQuery="1" createdVersion="8" refreshedVersion="8" minRefreshableVersion="3" recordCount="0" supportSubquery="1" supportAdvancedDrill="1" xr:uid="{D8731AAA-A605-4293-B1DC-38B36574A374}">
  <cacheSource type="external" connectionId="9"/>
  <cacheFields count="9">
    <cacheField name="[dim market].[market].[market]" caption="market" numFmtId="0" hierarchy="11" level="1">
      <sharedItems containsSemiMixedTypes="0" containsNonDate="0" containsString="0"/>
    </cacheField>
    <cacheField name="[dim market].[region].[region]" caption="region" numFmtId="0" hierarchy="13" level="1">
      <sharedItems containsSemiMixedTypes="0" containsNonDate="0" containsString="0"/>
    </cacheField>
    <cacheField name="[dim 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Measures].[GM]" caption="GM" numFmtId="0" hierarchy="41" level="32767"/>
    <cacheField name="[Measures].[GM%]" caption="GM%" numFmtId="0" hierarchy="42" level="32767"/>
    <cacheField name="[dim date].[FY].[FY]" caption="FY" numFmtId="0" hierarchy="7" level="1">
      <sharedItems count="3">
        <s v="2019"/>
        <s v="2020"/>
        <s v="2021"/>
      </sharedItems>
    </cacheField>
    <cacheField name="[dim 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8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2" memberValueDatatype="130" unbalanced="0">
      <fieldsUsage count="2">
        <fieldUsage x="-1"/>
        <fieldUsage x="7"/>
      </fieldsUsage>
    </cacheHierarchy>
    <cacheHierarchy uniqueName="[dim date].[mmm]" caption="mmm" attribute="1" defaultMemberUniqueName="[dim date].[mmm].[All]" allUniqueName="[dim date].[mmm].[All]" dimensionUniqueName="[dim date]" displayFolder="" count="0" memberValueDatatype="130" unbalanced="0"/>
    <cacheHierarchy uniqueName="[dim date].[FISCAL MONTH NO.]" caption="FISCAL MONTH NO." attribute="1" defaultMemberUniqueName="[dim date].[FISCAL MONTH NO.].[All]" allUniqueName="[dim date].[FISCAL MONTH NO.].[All]" dimensionUniqueName="[dim date]" displayFolder="" count="0" memberValueDatatype="20" unbalanced="0"/>
    <cacheHierarchy uniqueName="[dim date].[QUARTERS]" caption="QUARTERS" attribute="1" defaultMemberUniqueName="[dim date].[QUARTERS].[All]" allUniqueName="[dim date].[QUARTERS].[All]" dimensionUniqueName="[dim date]" displayFolder="" count="0" memberValueDatatype="130" unbalanced="0"/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1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2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TotalCOGS]" caption="TotalCOGS" attribute="1" defaultMemberUniqueName="[fact sales monthly].[TotalCOGS].[All]" allUniqueName="[fact sales monthly].[TotalCOGS].[All]" dimensionUniqueName="[fact sales 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 sales monthly" count="0" oneField="1">
      <fieldsUsage count="1">
        <fieldUsage x="3"/>
      </fieldsUsage>
    </cacheHierarchy>
    <cacheHierarchy uniqueName="[Measures].[net sales 19]" caption="net sales 19" measure="1" displayFolder="" measureGroup="fact sales monthly" count="0"/>
    <cacheHierarchy uniqueName="[Measures].[net sales 20]" caption="net sales 20" measure="1" displayFolder="" measureGroup="fact sales monthly" count="0"/>
    <cacheHierarchy uniqueName="[Measures].[net sales 21]" caption="net sales 21" measure="1" displayFolder="" measureGroup="fact sales monthly" count="0"/>
    <cacheHierarchy uniqueName="[Measures].[2020 vs 2021]" caption="2020 vs 2021" measure="1" displayFolder="" measureGroup="fact sales monthly" count="0"/>
    <cacheHierarchy uniqueName="[Measures].[target]" caption="target" measure="1" displayFolder="" measureGroup="dim customer" count="0"/>
    <cacheHierarchy uniqueName="[Measures].[2021 - Target]" caption="2021 - Target" measure="1" displayFolder="" measureGroup="dim customer" count="0"/>
    <cacheHierarchy uniqueName="[Measures].[2021 - Target %]" caption="2021 - Target %" measure="1" displayFolder="" measureGroup="dim customer" count="0"/>
    <cacheHierarchy uniqueName="[Measures].[COGS]" caption="COGS" measure="1" displayFolder="" measureGroup="fact sales monthly" count="0" oneField="1">
      <fieldsUsage count="1">
        <fieldUsage x="4"/>
      </fieldsUsage>
    </cacheHierarchy>
    <cacheHierarchy uniqueName="[Measures].[GM]" caption="GM" measure="1" displayFolder="" measureGroup="fact sales monthly" count="0" oneField="1">
      <fieldsUsage count="1">
        <fieldUsage x="5"/>
      </fieldsUsage>
    </cacheHierarchy>
    <cacheHierarchy uniqueName="[Measures].[GM%]" caption="GM%" measure="1" displayFolder="" measureGroup="fact sales monthly" count="0" oneField="1">
      <fieldsUsage count="1">
        <fieldUsage x="6"/>
      </fieldsUsage>
    </cacheHierarchy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hala" refreshedDate="45740.707213541667" backgroundQuery="1" createdVersion="8" refreshedVersion="8" minRefreshableVersion="3" recordCount="0" supportSubquery="1" supportAdvancedDrill="1" xr:uid="{3323E5A2-86E7-4BF4-80A2-002071EE3AF6}">
  <cacheSource type="external" connectionId="9"/>
  <cacheFields count="11">
    <cacheField name="[dim market].[market].[market]" caption="market" numFmtId="0" hierarchy="11" level="1">
      <sharedItems containsSemiMixedTypes="0" containsNonDate="0" containsString="0"/>
    </cacheField>
    <cacheField name="[dim market].[region].[region]" caption="region" numFmtId="0" hierarchy="13" level="1">
      <sharedItems containsSemiMixedTypes="0" containsNonDate="0" containsString="0"/>
    </cacheField>
    <cacheField name="[dim 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Measures].[GM]" caption="GM" numFmtId="0" hierarchy="41" level="32767"/>
    <cacheField name="[Measures].[GM%]" caption="GM%" numFmtId="0" hierarchy="42" level="32767"/>
    <cacheField name="[dim date].[FY].[FY]" caption="FY" numFmtId="0" hierarchy="7" level="1">
      <sharedItems containsSemiMixedTypes="0" containsNonDate="0" containsString="0"/>
    </cacheField>
    <cacheField name="[dim customer].[customer].[customer]" caption="customer" numFmtId="0" hierarchy="1" level="1">
      <sharedItems containsSemiMixedTypes="0" containsNonDate="0" containsString="0"/>
    </cacheField>
    <cacheField name="[dim 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 date].[QUARTERS].[QUARTERS]" caption="QUARTERS" numFmtId="0" hierarchy="10" level="1">
      <sharedItems count="4">
        <s v="Q1"/>
        <s v="Q2"/>
        <s v="Q3"/>
        <s v="Q4"/>
      </sharedItems>
    </cacheField>
  </cacheFields>
  <cacheHierarchies count="50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8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2" memberValueDatatype="130" unbalanced="0">
      <fieldsUsage count="2">
        <fieldUsage x="-1"/>
        <fieldUsage x="7"/>
      </fieldsUsage>
    </cacheHierarchy>
    <cacheHierarchy uniqueName="[dim date].[mmm]" caption="mmm" attribute="1" defaultMemberUniqueName="[dim date].[mmm].[All]" allUniqueName="[dim date].[mmm].[All]" dimensionUniqueName="[dim date]" displayFolder="" count="2" memberValueDatatype="130" unbalanced="0">
      <fieldsUsage count="2">
        <fieldUsage x="-1"/>
        <fieldUsage x="9"/>
      </fieldsUsage>
    </cacheHierarchy>
    <cacheHierarchy uniqueName="[dim date].[FISCAL MONTH NO.]" caption="FISCAL MONTH NO." attribute="1" defaultMemberUniqueName="[dim date].[FISCAL MONTH NO.].[All]" allUniqueName="[dim date].[FISCAL MONTH NO.].[All]" dimensionUniqueName="[dim date]" displayFolder="" count="0" memberValueDatatype="20" unbalanced="0"/>
    <cacheHierarchy uniqueName="[dim date].[QUARTERS]" caption="QUARTERS" attribute="1" defaultMemberUniqueName="[dim date].[QUARTERS].[All]" allUniqueName="[dim date].[QUARTERS].[All]" dimensionUniqueName="[dim date]" displayFolder="" count="2" memberValueDatatype="130" unbalanced="0">
      <fieldsUsage count="2">
        <fieldUsage x="-1"/>
        <fieldUsage x="10"/>
      </fieldsUsage>
    </cacheHierarchy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1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2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TotalCOGS]" caption="TotalCOGS" attribute="1" defaultMemberUniqueName="[fact sales monthly].[TotalCOGS].[All]" allUniqueName="[fact sales monthly].[TotalCOGS].[All]" dimensionUniqueName="[fact sales 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 sales monthly" count="0" oneField="1">
      <fieldsUsage count="1">
        <fieldUsage x="3"/>
      </fieldsUsage>
    </cacheHierarchy>
    <cacheHierarchy uniqueName="[Measures].[net sales 19]" caption="net sales 19" measure="1" displayFolder="" measureGroup="fact sales monthly" count="0"/>
    <cacheHierarchy uniqueName="[Measures].[net sales 20]" caption="net sales 20" measure="1" displayFolder="" measureGroup="fact sales monthly" count="0"/>
    <cacheHierarchy uniqueName="[Measures].[net sales 21]" caption="net sales 21" measure="1" displayFolder="" measureGroup="fact sales monthly" count="0"/>
    <cacheHierarchy uniqueName="[Measures].[2020 vs 2021]" caption="2020 vs 2021" measure="1" displayFolder="" measureGroup="fact sales monthly" count="0"/>
    <cacheHierarchy uniqueName="[Measures].[target]" caption="target" measure="1" displayFolder="" measureGroup="dim customer" count="0"/>
    <cacheHierarchy uniqueName="[Measures].[2021 - Target]" caption="2021 - Target" measure="1" displayFolder="" measureGroup="dim customer" count="0"/>
    <cacheHierarchy uniqueName="[Measures].[2021 - Target %]" caption="2021 - Target %" measure="1" displayFolder="" measureGroup="dim customer" count="0"/>
    <cacheHierarchy uniqueName="[Measures].[COGS]" caption="COGS" measure="1" displayFolder="" measureGroup="fact sales monthly" count="0" oneField="1">
      <fieldsUsage count="1">
        <fieldUsage x="4"/>
      </fieldsUsage>
    </cacheHierarchy>
    <cacheHierarchy uniqueName="[Measures].[GM]" caption="GM" measure="1" displayFolder="" measureGroup="fact sales monthly" count="0" oneField="1">
      <fieldsUsage count="1">
        <fieldUsage x="5"/>
      </fieldsUsage>
    </cacheHierarchy>
    <cacheHierarchy uniqueName="[Measures].[GM%]" caption="GM%" measure="1" displayFolder="" measureGroup="fact sales monthly" count="0" oneField="1">
      <fieldsUsage count="1">
        <fieldUsage x="6"/>
      </fieldsUsage>
    </cacheHierarchy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hala" refreshedDate="45740.707376388891" backgroundQuery="1" createdVersion="8" refreshedVersion="8" minRefreshableVersion="3" recordCount="0" supportSubquery="1" supportAdvancedDrill="1" xr:uid="{FA16C24A-D720-421B-9BF0-DC223DF79580}">
  <cacheSource type="external" connectionId="9"/>
  <cacheFields count="11">
    <cacheField name="[dim market].[market].[market]" caption="market" numFmtId="0" hierarchy="11" level="1">
      <sharedItems containsSemiMixedTypes="0" containsNonDate="0" containsString="0"/>
    </cacheField>
    <cacheField name="[dim market].[region].[region]" caption="region" numFmtId="0" hierarchy="13" level="1">
      <sharedItems containsSemiMixedTypes="0" containsNonDate="0" containsString="0"/>
    </cacheField>
    <cacheField name="[dim 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Measures].[GM]" caption="GM" numFmtId="0" hierarchy="41" level="32767"/>
    <cacheField name="[Measures].[GM%]" caption="GM%" numFmtId="0" hierarchy="42" level="32767"/>
    <cacheField name="[dim date].[FY].[FY]" caption="FY" numFmtId="0" hierarchy="7" level="1">
      <sharedItems containsSemiMixedTypes="0" containsNonDate="0" containsString="0"/>
    </cacheField>
    <cacheField name="[dim customer].[customer].[customer]" caption="customer" numFmtId="0" hierarchy="1" level="1">
      <sharedItems containsSemiMixedTypes="0" containsNonDate="0" containsString="0"/>
    </cacheField>
    <cacheField name="[dim 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 date].[QUARTERS].[QUARTERS]" caption="QUARTERS" numFmtId="0" hierarchy="10" level="1">
      <sharedItems count="4">
        <s v="Q1"/>
        <s v="Q2"/>
        <s v="Q3"/>
        <s v="Q4"/>
      </sharedItems>
    </cacheField>
  </cacheFields>
  <cacheHierarchies count="50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8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2" memberValueDatatype="130" unbalanced="0">
      <fieldsUsage count="2">
        <fieldUsage x="-1"/>
        <fieldUsage x="7"/>
      </fieldsUsage>
    </cacheHierarchy>
    <cacheHierarchy uniqueName="[dim date].[mmm]" caption="mmm" attribute="1" defaultMemberUniqueName="[dim date].[mmm].[All]" allUniqueName="[dim date].[mmm].[All]" dimensionUniqueName="[dim date]" displayFolder="" count="2" memberValueDatatype="130" unbalanced="0">
      <fieldsUsage count="2">
        <fieldUsage x="-1"/>
        <fieldUsage x="9"/>
      </fieldsUsage>
    </cacheHierarchy>
    <cacheHierarchy uniqueName="[dim date].[FISCAL MONTH NO.]" caption="FISCAL MONTH NO." attribute="1" defaultMemberUniqueName="[dim date].[FISCAL MONTH NO.].[All]" allUniqueName="[dim date].[FISCAL MONTH NO.].[All]" dimensionUniqueName="[dim date]" displayFolder="" count="0" memberValueDatatype="20" unbalanced="0"/>
    <cacheHierarchy uniqueName="[dim date].[QUARTERS]" caption="QUARTERS" attribute="1" defaultMemberUniqueName="[dim date].[QUARTERS].[All]" allUniqueName="[dim date].[QUARTERS].[All]" dimensionUniqueName="[dim date]" displayFolder="" count="2" memberValueDatatype="130" unbalanced="0">
      <fieldsUsage count="2">
        <fieldUsage x="-1"/>
        <fieldUsage x="10"/>
      </fieldsUsage>
    </cacheHierarchy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1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2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TotalCOGS]" caption="TotalCOGS" attribute="1" defaultMemberUniqueName="[fact sales monthly].[TotalCOGS].[All]" allUniqueName="[fact sales monthly].[TotalCOGS].[All]" dimensionUniqueName="[fact sales 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 sales monthly" count="0" oneField="1">
      <fieldsUsage count="1">
        <fieldUsage x="3"/>
      </fieldsUsage>
    </cacheHierarchy>
    <cacheHierarchy uniqueName="[Measures].[net sales 19]" caption="net sales 19" measure="1" displayFolder="" measureGroup="fact sales monthly" count="0"/>
    <cacheHierarchy uniqueName="[Measures].[net sales 20]" caption="net sales 20" measure="1" displayFolder="" measureGroup="fact sales monthly" count="0"/>
    <cacheHierarchy uniqueName="[Measures].[net sales 21]" caption="net sales 21" measure="1" displayFolder="" measureGroup="fact sales monthly" count="0"/>
    <cacheHierarchy uniqueName="[Measures].[2020 vs 2021]" caption="2020 vs 2021" measure="1" displayFolder="" measureGroup="fact sales monthly" count="0"/>
    <cacheHierarchy uniqueName="[Measures].[target]" caption="target" measure="1" displayFolder="" measureGroup="dim customer" count="0"/>
    <cacheHierarchy uniqueName="[Measures].[2021 - Target]" caption="2021 - Target" measure="1" displayFolder="" measureGroup="dim customer" count="0"/>
    <cacheHierarchy uniqueName="[Measures].[2021 - Target %]" caption="2021 - Target %" measure="1" displayFolder="" measureGroup="dim customer" count="0"/>
    <cacheHierarchy uniqueName="[Measures].[COGS]" caption="COGS" measure="1" displayFolder="" measureGroup="fact sales monthly" count="0" oneField="1">
      <fieldsUsage count="1">
        <fieldUsage x="4"/>
      </fieldsUsage>
    </cacheHierarchy>
    <cacheHierarchy uniqueName="[Measures].[GM]" caption="GM" measure="1" displayFolder="" measureGroup="fact sales monthly" count="0" oneField="1">
      <fieldsUsage count="1">
        <fieldUsage x="5"/>
      </fieldsUsage>
    </cacheHierarchy>
    <cacheHierarchy uniqueName="[Measures].[GM%]" caption="GM%" measure="1" displayFolder="" measureGroup="fact sales monthly" count="0" oneField="1">
      <fieldsUsage count="1">
        <fieldUsage x="6"/>
      </fieldsUsage>
    </cacheHierarchy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hala" refreshedDate="45740.707499999997" backgroundQuery="1" createdVersion="8" refreshedVersion="8" minRefreshableVersion="3" recordCount="0" supportSubquery="1" supportAdvancedDrill="1" xr:uid="{17384FDF-F9CD-49BB-B3B7-2666BD3A6025}">
  <cacheSource type="external" connectionId="9"/>
  <cacheFields count="11">
    <cacheField name="[dim market].[market].[market]" caption="market" numFmtId="0" hierarchy="11" level="1">
      <sharedItems containsSemiMixedTypes="0" containsNonDate="0" containsString="0"/>
    </cacheField>
    <cacheField name="[dim market].[region].[region]" caption="region" numFmtId="0" hierarchy="13" level="1">
      <sharedItems containsSemiMixedTypes="0" containsNonDate="0" containsString="0"/>
    </cacheField>
    <cacheField name="[dim 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Measures].[GM]" caption="GM" numFmtId="0" hierarchy="41" level="32767"/>
    <cacheField name="[Measures].[GM%]" caption="GM%" numFmtId="0" hierarchy="42" level="32767"/>
    <cacheField name="[dim date].[FY].[FY]" caption="FY" numFmtId="0" hierarchy="7" level="1">
      <sharedItems containsSemiMixedTypes="0" containsNonDate="0" containsString="0"/>
    </cacheField>
    <cacheField name="[dim customer].[customer].[customer]" caption="customer" numFmtId="0" hierarchy="1" level="1">
      <sharedItems containsSemiMixedTypes="0" containsNonDate="0" containsString="0"/>
    </cacheField>
    <cacheField name="[dim 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 date].[QUARTERS].[QUARTERS]" caption="QUARTERS" numFmtId="0" hierarchy="10" level="1">
      <sharedItems count="4">
        <s v="Q1"/>
        <s v="Q2"/>
        <s v="Q3"/>
        <s v="Q4"/>
      </sharedItems>
    </cacheField>
  </cacheFields>
  <cacheHierarchies count="50">
    <cacheHierarchy uniqueName="[dim customer].[customer_code]" caption="customer_code" attribute="1" defaultMemberUniqueName="[dim customer].[customer_code].[All]" allUniqueName="[dim customer].[customer_code].[All]" dimensionUniqueName="[dim customer]" displayFolder="" count="0" memberValueDatatype="20" unbalanced="0"/>
    <cacheHierarchy uniqueName="[dim customer].[customer]" caption="customer" attribute="1" defaultMemberUniqueName="[dim customer].[customer].[All]" allUniqueName="[dim customer].[customer].[All]" dimensionUniqueName="[dim customer]" displayFolder="" count="2" memberValueDatatype="130" unbalanced="0">
      <fieldsUsage count="2">
        <fieldUsage x="-1"/>
        <fieldUsage x="8"/>
      </fieldsUsage>
    </cacheHierarchy>
    <cacheHierarchy uniqueName="[dim customer].[market]" caption="market" attribute="1" defaultMemberUniqueName="[dim customer].[market].[All]" allUniqueName="[dim customer].[market].[All]" dimensionUniqueName="[dim customer]" displayFolder="" count="0" memberValueDatatype="130" unbalanced="0"/>
    <cacheHierarchy uniqueName="[dim customer].[platform]" caption="platform" attribute="1" defaultMemberUniqueName="[dim customer].[platform].[All]" allUniqueName="[dim customer].[platform].[All]" dimensionUniqueName="[dim customer]" displayFolder="" count="0" memberValueDatatype="130" unbalanced="0"/>
    <cacheHierarchy uniqueName="[dim customer].[channel]" caption="channel" attribute="1" defaultMemberUniqueName="[dim customer].[channel].[All]" allUniqueName="[dim customer].[channel].[All]" dimensionUniqueName="[dim 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]" caption="FY" attribute="1" defaultMemberUniqueName="[dim date].[FY].[All]" allUniqueName="[dim date].[FY].[All]" dimensionUniqueName="[dim date]" displayFolder="" count="2" memberValueDatatype="130" unbalanced="0">
      <fieldsUsage count="2">
        <fieldUsage x="-1"/>
        <fieldUsage x="7"/>
      </fieldsUsage>
    </cacheHierarchy>
    <cacheHierarchy uniqueName="[dim date].[mmm]" caption="mmm" attribute="1" defaultMemberUniqueName="[dim date].[mmm].[All]" allUniqueName="[dim date].[mmm].[All]" dimensionUniqueName="[dim date]" displayFolder="" count="2" memberValueDatatype="130" unbalanced="0">
      <fieldsUsage count="2">
        <fieldUsage x="-1"/>
        <fieldUsage x="9"/>
      </fieldsUsage>
    </cacheHierarchy>
    <cacheHierarchy uniqueName="[dim date].[FISCAL MONTH NO.]" caption="FISCAL MONTH NO." attribute="1" defaultMemberUniqueName="[dim date].[FISCAL MONTH NO.].[All]" allUniqueName="[dim date].[FISCAL MONTH NO.].[All]" dimensionUniqueName="[dim date]" displayFolder="" count="0" memberValueDatatype="20" unbalanced="0"/>
    <cacheHierarchy uniqueName="[dim date].[QUARTERS]" caption="QUARTERS" attribute="1" defaultMemberUniqueName="[dim date].[QUARTERS].[All]" allUniqueName="[dim date].[QUARTERS].[All]" dimensionUniqueName="[dim date]" displayFolder="" count="2" memberValueDatatype="130" unbalanced="0">
      <fieldsUsage count="2">
        <fieldUsage x="-1"/>
        <fieldUsage x="10"/>
      </fieldsUsage>
    </cacheHierarchy>
    <cacheHierarchy uniqueName="[dim market].[market]" caption="market" attribute="1" defaultMemberUniqueName="[dim market].[market].[All]" allUniqueName="[dim market].[market].[All]" dimensionUniqueName="[dim market]" displayFolder="" count="2" memberValueDatatype="130" unbalanced="0">
      <fieldsUsage count="2">
        <fieldUsage x="-1"/>
        <fieldUsage x="0"/>
      </fieldsUsage>
    </cacheHierarchy>
    <cacheHierarchy uniqueName="[dim market].[sub_zone]" caption="sub_zone" attribute="1" defaultMemberUniqueName="[dim market].[sub_zone].[All]" allUniqueName="[dim market].[sub_zone].[All]" dimensionUniqueName="[dim market]" displayFolder="" count="0" memberValueDatatype="130" unbalanced="0"/>
    <cacheHierarchy uniqueName="[dim market].[region]" caption="region" attribute="1" defaultMemberUniqueName="[dim market].[region].[All]" allUniqueName="[dim market].[region].[All]" dimensionUniqueName="[dim market]" displayFolder="" count="2" memberValueDatatype="130" unbalanced="0">
      <fieldsUsage count="2">
        <fieldUsage x="-1"/>
        <fieldUsage x="1"/>
      </fieldsUsage>
    </cacheHierarchy>
    <cacheHierarchy uniqueName="[dim product].[product_code]" caption="product_code" attribute="1" defaultMemberUniqueName="[dim product].[product_code].[All]" allUniqueName="[dim product].[product_code].[All]" dimensionUniqueName="[dim product]" displayFolder="" count="0" memberValueDatatype="130" unbalanced="0"/>
    <cacheHierarchy uniqueName="[dim product].[division]" caption="division" attribute="1" defaultMemberUniqueName="[dim product].[division].[All]" allUniqueName="[dim product].[division].[All]" dimensionUniqueName="[dim product]" displayFolder="" count="2" memberValueDatatype="130" unbalanced="0">
      <fieldsUsage count="2">
        <fieldUsage x="-1"/>
        <fieldUsage x="2"/>
      </fieldsUsage>
    </cacheHierarchy>
    <cacheHierarchy uniqueName="[dim product].[segment]" caption="segment" attribute="1" defaultMemberUniqueName="[dim product].[segment].[All]" allUniqueName="[dim product].[segment].[All]" dimensionUniqueName="[dim product]" displayFolder="" count="0" memberValueDatatype="130" unbalanced="0"/>
    <cacheHierarchy uniqueName="[dim product].[category]" caption="category" attribute="1" defaultMemberUniqueName="[dim product].[category].[All]" allUniqueName="[dim product].[category].[All]" dimensionUniqueName="[dim product]" displayFolder="" count="0" memberValueDatatype="130" unbalanced="0"/>
    <cacheHierarchy uniqueName="[dim product].[product]" caption="product" attribute="1" defaultMemberUniqueName="[dim product].[product].[All]" allUniqueName="[dim product].[product].[All]" dimensionUniqueName="[dim product]" displayFolder="" count="0" memberValueDatatype="130" unbalanced="0"/>
    <cacheHierarchy uniqueName="[dim product].[variant]" caption="variant" attribute="1" defaultMemberUniqueName="[dim product].[variant].[All]" allUniqueName="[dim product].[variant].[All]" dimensionUniqueName="[dim product]" displayFolder="" count="0" memberValueDatatype="130" unbalanced="0"/>
    <cacheHierarchy uniqueName="[fact sales monthly].[date]" caption="date" attribute="1" time="1" defaultMemberUniqueName="[fact sales monthly].[date].[All]" allUniqueName="[fact sales monthly].[date].[All]" dimensionUniqueName="[fact sales monthly]" displayFolder="" count="0" memberValueDatatype="7" unbalanced="0"/>
    <cacheHierarchy uniqueName="[fact sales monthly].[product_code]" caption="product_code" attribute="1" defaultMemberUniqueName="[fact sales monthly].[product_code].[All]" allUniqueName="[fact sales monthly].[product_code].[All]" dimensionUniqueName="[fact sales monthly]" displayFolder="" count="0" memberValueDatatype="130" unbalanced="0"/>
    <cacheHierarchy uniqueName="[fact sales monthly].[customer_code]" caption="customer_code" attribute="1" defaultMemberUniqueName="[fact sales monthly].[customer_code].[All]" allUniqueName="[fact sales monthly].[customer_code].[All]" dimensionUniqueName="[fact sales monthly]" displayFolder="" count="0" memberValueDatatype="20" unbalanced="0"/>
    <cacheHierarchy uniqueName="[fact sales monthly].[Qty]" caption="Qty" attribute="1" defaultMemberUniqueName="[fact sales monthly].[Qty].[All]" allUniqueName="[fact sales monthly].[Qty].[All]" dimensionUniqueName="[fact sales monthly]" displayFolder="" count="0" memberValueDatatype="20" unbalanced="0"/>
    <cacheHierarchy uniqueName="[fact sales monthly].[net_sales_amount]" caption="net_sales_amount" attribute="1" defaultMemberUniqueName="[fact sales monthly].[net_sales_amount].[All]" allUniqueName="[fact sales monthly].[net_sales_amount].[All]" dimensionUniqueName="[fact sales monthly]" displayFolder="" count="0" memberValueDatatype="5" unbalanced="0"/>
    <cacheHierarchy uniqueName="[fact sales monthly].[freight_cost]" caption="freight_cost" attribute="1" defaultMemberUniqueName="[fact sales monthly].[freight_cost].[All]" allUniqueName="[fact sales monthly].[freight_cost].[All]" dimensionUniqueName="[fact sales monthly]" displayFolder="" count="0" memberValueDatatype="5" unbalanced="0"/>
    <cacheHierarchy uniqueName="[fact sales monthly].[manufacturing_cost]" caption="manufacturing_cost" attribute="1" defaultMemberUniqueName="[fact sales monthly].[manufacturing_cost].[All]" allUniqueName="[fact sales monthly].[manufacturing_cost].[All]" dimensionUniqueName="[fact sales monthly]" displayFolder="" count="0" memberValueDatatype="5" unbalanced="0"/>
    <cacheHierarchy uniqueName="[fact sales monthly].[TotalCOGS]" caption="TotalCOGS" attribute="1" defaultMemberUniqueName="[fact sales monthly].[TotalCOGS].[All]" allUniqueName="[fact sales monthly].[TotalCOGS].[All]" dimensionUniqueName="[fact sales 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 sales 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 sales monthly" count="0" oneField="1">
      <fieldsUsage count="1">
        <fieldUsage x="3"/>
      </fieldsUsage>
    </cacheHierarchy>
    <cacheHierarchy uniqueName="[Measures].[net sales 19]" caption="net sales 19" measure="1" displayFolder="" measureGroup="fact sales monthly" count="0"/>
    <cacheHierarchy uniqueName="[Measures].[net sales 20]" caption="net sales 20" measure="1" displayFolder="" measureGroup="fact sales monthly" count="0"/>
    <cacheHierarchy uniqueName="[Measures].[net sales 21]" caption="net sales 21" measure="1" displayFolder="" measureGroup="fact sales monthly" count="0"/>
    <cacheHierarchy uniqueName="[Measures].[2020 vs 2021]" caption="2020 vs 2021" measure="1" displayFolder="" measureGroup="fact sales monthly" count="0"/>
    <cacheHierarchy uniqueName="[Measures].[target]" caption="target" measure="1" displayFolder="" measureGroup="dim customer" count="0"/>
    <cacheHierarchy uniqueName="[Measures].[2021 - Target]" caption="2021 - Target" measure="1" displayFolder="" measureGroup="dim customer" count="0"/>
    <cacheHierarchy uniqueName="[Measures].[2021 - Target %]" caption="2021 - Target %" measure="1" displayFolder="" measureGroup="dim customer" count="0"/>
    <cacheHierarchy uniqueName="[Measures].[COGS]" caption="COGS" measure="1" displayFolder="" measureGroup="fact sales monthly" count="0" oneField="1">
      <fieldsUsage count="1">
        <fieldUsage x="4"/>
      </fieldsUsage>
    </cacheHierarchy>
    <cacheHierarchy uniqueName="[Measures].[GM]" caption="GM" measure="1" displayFolder="" measureGroup="fact sales monthly" count="0" oneField="1">
      <fieldsUsage count="1">
        <fieldUsage x="5"/>
      </fieldsUsage>
    </cacheHierarchy>
    <cacheHierarchy uniqueName="[Measures].[GM%]" caption="GM%" measure="1" displayFolder="" measureGroup="fact sales monthly" count="0" oneField="1">
      <fieldsUsage count="1">
        <fieldUsage x="6"/>
      </fieldsUsage>
    </cacheHierarchy>
    <cacheHierarchy uniqueName="[Measures].[__XL_Count dim customer]" caption="__XL_Count dim customer" measure="1" displayFolder="" measureGroup="dim customer" count="0" hidden="1"/>
    <cacheHierarchy uniqueName="[Measures].[__XL_Count dim market]" caption="__XL_Count dim market" measure="1" displayFolder="" measureGroup="dim market" count="0" hidden="1"/>
    <cacheHierarchy uniqueName="[Measures].[__XL_Count dim product]" caption="__XL_Count dim product" measure="1" displayFolder="" measureGroup="dim product" count="0" hidden="1"/>
    <cacheHierarchy uniqueName="[Measures].[__XL_Count fact sales monthly]" caption="__XL_Count fact sales monthly" measure="1" displayFolder="" measureGroup="fact sales monthly" count="0" hidden="1"/>
    <cacheHierarchy uniqueName="[Measures].[__XL_Count dim date]" caption="__XL_Count dim date" measure="1" displayFolder="" measureGroup="dim 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 customer" uniqueName="[dim customer]" caption="dim customer"/>
    <dimension name="dim date" uniqueName="[dim date]" caption="dim date"/>
    <dimension name="dim market" uniqueName="[dim market]" caption="dim market"/>
    <dimension name="dim product" uniqueName="[dim product]" caption="dim product"/>
    <dimension name="fact sales monthly" uniqueName="[fact sales monthly]" caption="fact sales monthly"/>
    <dimension measure="1" name="Measures" uniqueName="[Measures]" caption="Measures"/>
    <dimension name="ns_targets_2021" uniqueName="[ns_targets_2021]" caption="ns_targets_2021"/>
  </dimensions>
  <measureGroups count="6">
    <measureGroup name="dim customer" caption="dim customer"/>
    <measureGroup name="dim date" caption="dim date"/>
    <measureGroup name="dim market" caption="dim market"/>
    <measureGroup name="dim product" caption="dim product"/>
    <measureGroup name="fact sales monthly" caption="fact sales 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DD9ED1-47E0-4BE6-AE48-5505BE2BE090}" name="PivotTable1" cacheId="3" dataOnRows="1" applyNumberFormats="0" applyBorderFormats="0" applyFontFormats="0" applyPatternFormats="0" applyAlignmentFormats="0" applyWidthHeightFormats="1" dataCaption="Metrics" tag="464350f8-4580-4748-8290-170d02ed21b6" updatedVersion="8" minRefreshableVersion="3" colGrandTotals="0" itemPrintTitles="1" createdVersion="8" indent="0" outline="1" outlineData="1" multipleFieldFilters="0" rowHeaderCaption="Customers" colHeaderCaption="fiscal year">
  <location ref="A9:D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7"/>
  </colFields>
  <colItems count="3">
    <i>
      <x/>
    </i>
    <i>
      <x v="1"/>
    </i>
    <i>
      <x v="2"/>
    </i>
  </colItems>
  <pageFields count="4">
    <pageField fld="1" hier="13" name="[dim market].[region].[All]" cap="All"/>
    <pageField fld="0" hier="11" name="[dim market].[market].[All]" cap="All"/>
    <pageField fld="2" hier="15" name="[dim product].[division].[All]" cap="All"/>
    <pageField fld="8" hier="1" name="[dim customer].[customer].[All]" cap="All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7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7" count="0" selected="0"/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 monthly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CEEA6F-C52B-4C45-BC9D-B4AD8FD13BEA}" name="PivotTable1" cacheId="6" dataOnRows="1" applyNumberFormats="0" applyBorderFormats="0" applyFontFormats="0" applyPatternFormats="0" applyAlignmentFormats="0" applyWidthHeightFormats="1" dataCaption="Metrics" tag="db98c020-690a-4b81-8d22-14510d0e8c24" updatedVersion="8" minRefreshableVersion="3" rowGrandTotals="0" itemPrintTitles="1" createdVersion="8" indent="0" outline="1" outlineData="1" multipleFieldFilters="0" rowHeaderCaption="Customers" colHeaderCaption="QUARTERS">
  <location ref="A11:N1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 market].[region].[All]" cap="All"/>
    <pageField fld="0" hier="11" name="[dim market].[market].[All]" cap="All"/>
    <pageField fld="2" hier="15" name="[dim product].[division].[All]" cap="All"/>
    <pageField fld="8" hier="1" name="[dim customer].[customer].[All]" cap="All"/>
    <pageField fld="7" hier="7" name="[dim date].[FY].&amp;[2019]" cap="2019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3">
    <format dxfId="2">
      <pivotArea dataOnly="0" labelOnly="1" fieldPosition="0">
        <references count="1">
          <reference field="10" count="0"/>
        </references>
      </pivotArea>
    </format>
    <format dxfId="1">
      <pivotArea dataOnly="0" labelOnly="1" grandCol="1" outline="0" fieldPosition="0"/>
    </format>
    <format dxfId="0">
      <pivotArea grandCol="1" outline="0" collapsedLevelsAreSubtotals="1" fieldPosition="0"/>
    </format>
  </formats>
  <conditionalFormats count="6"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7" count="0" selected="0"/>
          </references>
        </pivotArea>
      </pivotAreas>
    </conditionalFormat>
    <conditionalFormat scope="field" priority="2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7" count="0" selected="0"/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 monthly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971C64-D425-4C07-B0B9-415F3A819603}" name="PivotTable3" cacheId="7" dataOnRows="1" applyNumberFormats="0" applyBorderFormats="0" applyFontFormats="0" applyPatternFormats="0" applyAlignmentFormats="0" applyWidthHeightFormats="1" dataCaption="Metrics" tag="cb0fbbfe-f256-4186-a21f-b1fab8eccb99" updatedVersion="8" minRefreshableVersion="3" rowGrandTotals="0" itemPrintTitles="1" createdVersion="8" indent="0" outline="1" outlineData="1" multipleFieldFilters="0" rowHeaderCaption="Customers" colHeaderCaption="QUARTERS">
  <location ref="A43:N4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 market].[region].[All]" cap="All"/>
    <pageField fld="0" hier="11" name="[dim market].[market].[All]" cap="All"/>
    <pageField fld="2" hier="15" name="[dim product].[division].[All]" cap="All"/>
    <pageField fld="8" hier="1" name="[dim customer].[customer].[All]" cap="All"/>
    <pageField fld="7" hier="7" name="[dim date].[FY].&amp;[2021]" cap="2021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3">
    <format dxfId="5">
      <pivotArea dataOnly="0" labelOnly="1" fieldPosition="0">
        <references count="1">
          <reference field="10" count="0"/>
        </references>
      </pivotArea>
    </format>
    <format dxfId="4">
      <pivotArea dataOnly="0" labelOnly="1" grandCol="1" outline="0" fieldPosition="0"/>
    </format>
    <format dxfId="3">
      <pivotArea grandCol="1" outline="0" collapsedLevelsAreSubtotals="1" fieldPosition="0"/>
    </format>
  </formats>
  <conditionalFormats count="6"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7" count="0" selected="0"/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7" count="0" selected="0"/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 monthly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92F91F-A8C7-4216-AA59-3A0AB2326577}" name="PivotTable2" cacheId="5" dataOnRows="1" applyNumberFormats="0" applyBorderFormats="0" applyFontFormats="0" applyPatternFormats="0" applyAlignmentFormats="0" applyWidthHeightFormats="1" dataCaption="Metrics" tag="49d838f7-fdda-4ced-8e69-975580eafc32" updatedVersion="8" minRefreshableVersion="3" rowGrandTotals="0" itemPrintTitles="1" createdVersion="8" indent="0" outline="1" outlineData="1" multipleFieldFilters="0" rowHeaderCaption="Customers" colHeaderCaption="QUARTERS">
  <location ref="A27:N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 market].[region].[All]" cap="All"/>
    <pageField fld="0" hier="11" name="[dim market].[market].[All]" cap="All"/>
    <pageField fld="2" hier="15" name="[dim product].[division].[All]" cap="All"/>
    <pageField fld="8" hier="1" name="[dim customer].[customer].[All]" cap="All"/>
    <pageField fld="7" hier="7" name="[dim date].[FY].&amp;[2020]" cap="2020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3">
    <format dxfId="8">
      <pivotArea dataOnly="0" labelOnly="1" fieldPosition="0">
        <references count="1">
          <reference field="10" count="0"/>
        </references>
      </pivotArea>
    </format>
    <format dxfId="7">
      <pivotArea dataOnly="0" labelOnly="1" grandCol="1" outline="0" fieldPosition="0"/>
    </format>
    <format dxfId="6">
      <pivotArea grandCol="1" outline="0" collapsedLevelsAreSubtotals="1" fieldPosition="0"/>
    </format>
  </formats>
  <conditionalFormats count="6"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7" count="0" selected="0"/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7" count="0" selected="0"/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customer]"/>
        <x15:activeTabTopLevelEntity name="[dim market]"/>
        <x15:activeTabTopLevelEntity name="[dim product]"/>
        <x15:activeTabTopLevelEntity name="[fact sales monthly]"/>
        <x15:activeTabTopLevelEntity name="[dim 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D2BB1-873A-405B-B1EC-920C49E55E35}">
  <sheetPr>
    <pageSetUpPr fitToPage="1"/>
  </sheetPr>
  <dimension ref="A3:E49"/>
  <sheetViews>
    <sheetView showGridLines="0" zoomScaleNormal="100" workbookViewId="0">
      <selection activeCell="H8" sqref="H8"/>
    </sheetView>
  </sheetViews>
  <sheetFormatPr defaultRowHeight="15" x14ac:dyDescent="0.25"/>
  <cols>
    <col min="1" max="1" width="9.5703125" bestFit="1" customWidth="1"/>
    <col min="2" max="2" width="12.140625" bestFit="1" customWidth="1"/>
    <col min="3" max="3" width="7.28515625" bestFit="1" customWidth="1"/>
    <col min="4" max="4" width="22.28515625" bestFit="1" customWidth="1"/>
    <col min="5" max="5" width="10.42578125" bestFit="1" customWidth="1"/>
  </cols>
  <sheetData>
    <row r="3" spans="1:5" ht="18.75" x14ac:dyDescent="0.3">
      <c r="A3" s="4" t="s">
        <v>8</v>
      </c>
    </row>
    <row r="4" spans="1:5" x14ac:dyDescent="0.25">
      <c r="A4" s="5" t="s">
        <v>3</v>
      </c>
      <c r="B4" t="s" vm="2">
        <v>2</v>
      </c>
    </row>
    <row r="5" spans="1:5" ht="18.75" x14ac:dyDescent="0.3">
      <c r="A5" s="5" t="s">
        <v>1</v>
      </c>
      <c r="B5" t="s" vm="1">
        <v>2</v>
      </c>
      <c r="C5" s="1"/>
      <c r="D5" s="3" t="s">
        <v>18</v>
      </c>
      <c r="E5" s="1"/>
    </row>
    <row r="6" spans="1:5" ht="18.75" x14ac:dyDescent="0.3">
      <c r="A6" s="5" t="s">
        <v>4</v>
      </c>
      <c r="B6" t="s" vm="3">
        <v>2</v>
      </c>
      <c r="C6" s="1"/>
      <c r="D6" s="3" t="s">
        <v>9</v>
      </c>
      <c r="E6" s="3"/>
    </row>
    <row r="7" spans="1:5" ht="18.75" x14ac:dyDescent="0.3">
      <c r="A7" s="5" t="s">
        <v>19</v>
      </c>
      <c r="B7" t="s" vm="4">
        <v>2</v>
      </c>
      <c r="C7" s="1"/>
      <c r="D7" s="1" t="s">
        <v>10</v>
      </c>
      <c r="E7" s="3"/>
    </row>
    <row r="8" spans="1:5" x14ac:dyDescent="0.25">
      <c r="A8" s="1"/>
      <c r="B8" s="1"/>
      <c r="C8" s="1"/>
      <c r="D8" s="1"/>
      <c r="E8" s="1"/>
    </row>
    <row r="9" spans="1:5" x14ac:dyDescent="0.25">
      <c r="B9" s="5" t="s">
        <v>15</v>
      </c>
      <c r="E9" s="1"/>
    </row>
    <row r="10" spans="1:5" x14ac:dyDescent="0.25">
      <c r="A10" s="5" t="s">
        <v>16</v>
      </c>
      <c r="B10" t="s">
        <v>5</v>
      </c>
      <c r="C10" t="s">
        <v>6</v>
      </c>
      <c r="D10" t="s">
        <v>7</v>
      </c>
      <c r="E10" s="10" t="s">
        <v>17</v>
      </c>
    </row>
    <row r="11" spans="1:5" x14ac:dyDescent="0.25">
      <c r="A11" s="6" t="s">
        <v>11</v>
      </c>
      <c r="B11" s="7">
        <v>87478258.349999994</v>
      </c>
      <c r="C11" s="7">
        <v>196690953.08000001</v>
      </c>
      <c r="D11" s="7">
        <v>598877095.26999998</v>
      </c>
      <c r="E11" s="9">
        <f>IFERROR(D11/C11-1,"")</f>
        <v>2.0447617742053392</v>
      </c>
    </row>
    <row r="12" spans="1:5" x14ac:dyDescent="0.25">
      <c r="A12" s="6" t="s">
        <v>12</v>
      </c>
      <c r="B12" s="7">
        <v>51238673.83329998</v>
      </c>
      <c r="C12" s="7">
        <v>123371488.19679998</v>
      </c>
      <c r="D12" s="7">
        <v>380714262.18750048</v>
      </c>
      <c r="E12" s="9">
        <f>IFERROR(D12/C12-1,"")</f>
        <v>2.0859177250110816</v>
      </c>
    </row>
    <row r="13" spans="1:5" x14ac:dyDescent="0.25">
      <c r="A13" s="6" t="s">
        <v>13</v>
      </c>
      <c r="B13" s="7">
        <v>36239584.516700014</v>
      </c>
      <c r="C13" s="7">
        <v>73319464.883200034</v>
      </c>
      <c r="D13" s="7">
        <v>218162833.0824995</v>
      </c>
      <c r="E13" s="9">
        <f>IFERROR(D13/C13-1,"")</f>
        <v>1.9755104381904451</v>
      </c>
    </row>
    <row r="14" spans="1:5" x14ac:dyDescent="0.25">
      <c r="A14" s="6" t="s">
        <v>14</v>
      </c>
      <c r="B14" s="8">
        <v>0.41426961624802416</v>
      </c>
      <c r="C14" s="8">
        <v>0.37276480557485958</v>
      </c>
      <c r="D14" s="8">
        <v>0.36428648683607134</v>
      </c>
      <c r="E14" s="9">
        <f>IFERROR(D14/C14-1,"")</f>
        <v>-2.2744418496572938E-2</v>
      </c>
    </row>
    <row r="15" spans="1:5" x14ac:dyDescent="0.25">
      <c r="E15" s="2" t="str">
        <f t="shared" ref="E15:E49" si="0">IFERROR(D15/C15,"")</f>
        <v/>
      </c>
    </row>
    <row r="16" spans="1:5" x14ac:dyDescent="0.25">
      <c r="E16" s="2" t="str">
        <f t="shared" si="0"/>
        <v/>
      </c>
    </row>
    <row r="17" spans="5:5" x14ac:dyDescent="0.25">
      <c r="E17" s="2" t="str">
        <f t="shared" si="0"/>
        <v/>
      </c>
    </row>
    <row r="18" spans="5:5" x14ac:dyDescent="0.25">
      <c r="E18" s="2" t="str">
        <f t="shared" si="0"/>
        <v/>
      </c>
    </row>
    <row r="19" spans="5:5" x14ac:dyDescent="0.25">
      <c r="E19" s="2" t="str">
        <f t="shared" si="0"/>
        <v/>
      </c>
    </row>
    <row r="20" spans="5:5" x14ac:dyDescent="0.25">
      <c r="E20" s="2" t="str">
        <f t="shared" si="0"/>
        <v/>
      </c>
    </row>
    <row r="21" spans="5:5" x14ac:dyDescent="0.25">
      <c r="E21" s="2" t="str">
        <f t="shared" si="0"/>
        <v/>
      </c>
    </row>
    <row r="22" spans="5:5" x14ac:dyDescent="0.25">
      <c r="E22" s="2" t="str">
        <f t="shared" si="0"/>
        <v/>
      </c>
    </row>
    <row r="23" spans="5:5" x14ac:dyDescent="0.25">
      <c r="E23" s="2" t="str">
        <f t="shared" si="0"/>
        <v/>
      </c>
    </row>
    <row r="24" spans="5:5" x14ac:dyDescent="0.25">
      <c r="E24" s="2" t="str">
        <f t="shared" si="0"/>
        <v/>
      </c>
    </row>
    <row r="25" spans="5:5" x14ac:dyDescent="0.25">
      <c r="E25" s="2" t="str">
        <f t="shared" si="0"/>
        <v/>
      </c>
    </row>
    <row r="26" spans="5:5" x14ac:dyDescent="0.25">
      <c r="E26" s="2" t="str">
        <f t="shared" si="0"/>
        <v/>
      </c>
    </row>
    <row r="27" spans="5:5" x14ac:dyDescent="0.25">
      <c r="E27" s="2" t="str">
        <f t="shared" si="0"/>
        <v/>
      </c>
    </row>
    <row r="28" spans="5:5" x14ac:dyDescent="0.25">
      <c r="E28" s="2" t="str">
        <f t="shared" si="0"/>
        <v/>
      </c>
    </row>
    <row r="29" spans="5:5" x14ac:dyDescent="0.25">
      <c r="E29" s="2" t="str">
        <f t="shared" si="0"/>
        <v/>
      </c>
    </row>
    <row r="30" spans="5:5" x14ac:dyDescent="0.25">
      <c r="E30" s="2" t="str">
        <f t="shared" si="0"/>
        <v/>
      </c>
    </row>
    <row r="31" spans="5:5" x14ac:dyDescent="0.25">
      <c r="E31" s="2" t="str">
        <f t="shared" si="0"/>
        <v/>
      </c>
    </row>
    <row r="32" spans="5:5" x14ac:dyDescent="0.25">
      <c r="E32" s="2" t="str">
        <f t="shared" si="0"/>
        <v/>
      </c>
    </row>
    <row r="33" spans="5:5" x14ac:dyDescent="0.25">
      <c r="E33" s="2" t="str">
        <f t="shared" si="0"/>
        <v/>
      </c>
    </row>
    <row r="34" spans="5:5" x14ac:dyDescent="0.25">
      <c r="E34" s="2" t="str">
        <f t="shared" si="0"/>
        <v/>
      </c>
    </row>
    <row r="35" spans="5:5" x14ac:dyDescent="0.25">
      <c r="E35" s="2" t="str">
        <f t="shared" si="0"/>
        <v/>
      </c>
    </row>
    <row r="36" spans="5:5" x14ac:dyDescent="0.25">
      <c r="E36" s="2" t="str">
        <f t="shared" si="0"/>
        <v/>
      </c>
    </row>
    <row r="37" spans="5:5" x14ac:dyDescent="0.25">
      <c r="E37" s="2" t="str">
        <f t="shared" si="0"/>
        <v/>
      </c>
    </row>
    <row r="38" spans="5:5" x14ac:dyDescent="0.25">
      <c r="E38" s="2" t="str">
        <f t="shared" si="0"/>
        <v/>
      </c>
    </row>
    <row r="39" spans="5:5" x14ac:dyDescent="0.25">
      <c r="E39" s="2" t="str">
        <f t="shared" si="0"/>
        <v/>
      </c>
    </row>
    <row r="40" spans="5:5" x14ac:dyDescent="0.25">
      <c r="E40" s="2" t="str">
        <f t="shared" si="0"/>
        <v/>
      </c>
    </row>
    <row r="41" spans="5:5" x14ac:dyDescent="0.25">
      <c r="E41" s="2" t="str">
        <f t="shared" si="0"/>
        <v/>
      </c>
    </row>
    <row r="42" spans="5:5" x14ac:dyDescent="0.25">
      <c r="E42" s="2" t="str">
        <f t="shared" si="0"/>
        <v/>
      </c>
    </row>
    <row r="43" spans="5:5" x14ac:dyDescent="0.25">
      <c r="E43" s="2" t="str">
        <f t="shared" si="0"/>
        <v/>
      </c>
    </row>
    <row r="44" spans="5:5" x14ac:dyDescent="0.25">
      <c r="E44" s="2" t="str">
        <f t="shared" si="0"/>
        <v/>
      </c>
    </row>
    <row r="45" spans="5:5" x14ac:dyDescent="0.25">
      <c r="E45" s="2" t="str">
        <f t="shared" si="0"/>
        <v/>
      </c>
    </row>
    <row r="46" spans="5:5" x14ac:dyDescent="0.25">
      <c r="E46" s="2" t="str">
        <f t="shared" si="0"/>
        <v/>
      </c>
    </row>
    <row r="47" spans="5:5" x14ac:dyDescent="0.25">
      <c r="E47" s="2" t="str">
        <f t="shared" si="0"/>
        <v/>
      </c>
    </row>
    <row r="48" spans="5:5" x14ac:dyDescent="0.25">
      <c r="E48" s="2" t="str">
        <f t="shared" si="0"/>
        <v/>
      </c>
    </row>
    <row r="49" spans="5:5" x14ac:dyDescent="0.25">
      <c r="E49" s="2" t="str">
        <f t="shared" si="0"/>
        <v/>
      </c>
    </row>
  </sheetData>
  <conditionalFormatting pivot="1" sqref="B11:D11">
    <cfRule type="colorScale" priority="5">
      <colorScale>
        <cfvo type="min"/>
        <cfvo type="percentile" val="50"/>
        <cfvo type="max"/>
        <color theme="5" tint="0.59999389629810485"/>
        <color theme="5" tint="0.39997558519241921"/>
        <color theme="5" tint="-0.499984740745262"/>
      </colorScale>
    </cfRule>
  </conditionalFormatting>
  <conditionalFormatting pivot="1" sqref="B12:D12">
    <cfRule type="colorScale" priority="4">
      <colorScale>
        <cfvo type="min"/>
        <cfvo type="percentile" val="50"/>
        <cfvo type="max"/>
        <color theme="5" tint="0.59999389629810485"/>
        <color theme="5" tint="0.39997558519241921"/>
        <color theme="5" tint="-0.499984740745262"/>
      </colorScale>
    </cfRule>
  </conditionalFormatting>
  <conditionalFormatting pivot="1" sqref="B13:D13">
    <cfRule type="colorScale" priority="3">
      <colorScale>
        <cfvo type="min"/>
        <cfvo type="percentile" val="50"/>
        <cfvo type="max"/>
        <color theme="5" tint="0.59999389629810485"/>
        <color theme="5" tint="0.39997558519241921"/>
        <color theme="5" tint="-0.499984740745262"/>
      </colorScale>
    </cfRule>
  </conditionalFormatting>
  <conditionalFormatting pivot="1" sqref="B14:D14">
    <cfRule type="colorScale" priority="2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sqref="E11:E4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{AD8A825C-C955-4455-B374-66031D86FC13}</x14:id>
        </ext>
      </extLst>
    </cfRule>
  </conditionalFormatting>
  <pageMargins left="0.7" right="0.7" top="0.75" bottom="0.75" header="0.3" footer="0.3"/>
  <pageSetup paperSize="9" fitToHeight="0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D8A825C-C955-4455-B374-66031D86FC1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E11:E49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E6ED4-276E-4F61-A2EB-07EB99FB87D8}">
  <sheetPr>
    <pageSetUpPr fitToPage="1"/>
  </sheetPr>
  <dimension ref="A4:O54"/>
  <sheetViews>
    <sheetView showGridLines="0" tabSelected="1" topLeftCell="A14" zoomScaleNormal="100" workbookViewId="0">
      <selection activeCell="D39" sqref="D39"/>
    </sheetView>
  </sheetViews>
  <sheetFormatPr defaultRowHeight="15" x14ac:dyDescent="0.25"/>
  <cols>
    <col min="1" max="1" width="22.5703125" bestFit="1" customWidth="1"/>
    <col min="2" max="2" width="12.5703125" bestFit="1" customWidth="1"/>
    <col min="3" max="3" width="8.140625" bestFit="1" customWidth="1"/>
    <col min="4" max="4" width="22.28515625" bestFit="1" customWidth="1"/>
    <col min="5" max="5" width="8.140625" bestFit="1" customWidth="1"/>
  </cols>
  <sheetData>
    <row r="4" spans="1:15" ht="18.75" x14ac:dyDescent="0.3">
      <c r="A4" s="17" t="s">
        <v>40</v>
      </c>
    </row>
    <row r="5" spans="1:15" x14ac:dyDescent="0.25">
      <c r="A5" s="5" t="s">
        <v>3</v>
      </c>
      <c r="B5" t="s" vm="2">
        <v>2</v>
      </c>
    </row>
    <row r="6" spans="1:15" x14ac:dyDescent="0.25">
      <c r="A6" s="5" t="s">
        <v>1</v>
      </c>
      <c r="B6" t="s" vm="1">
        <v>2</v>
      </c>
    </row>
    <row r="7" spans="1:15" ht="18.75" x14ac:dyDescent="0.3">
      <c r="A7" s="5" t="s">
        <v>4</v>
      </c>
      <c r="B7" t="s" vm="3">
        <v>2</v>
      </c>
      <c r="C7" s="1"/>
      <c r="D7" s="3" t="s">
        <v>41</v>
      </c>
      <c r="E7" s="1"/>
    </row>
    <row r="8" spans="1:15" ht="18.75" x14ac:dyDescent="0.3">
      <c r="A8" s="5" t="s">
        <v>19</v>
      </c>
      <c r="B8" t="s" vm="4">
        <v>2</v>
      </c>
      <c r="C8" s="1"/>
      <c r="D8" s="3" t="s">
        <v>9</v>
      </c>
      <c r="E8" s="3"/>
    </row>
    <row r="9" spans="1:15" ht="18.75" x14ac:dyDescent="0.3">
      <c r="A9" s="5" t="s">
        <v>20</v>
      </c>
      <c r="B9" t="s" vm="5">
        <v>5</v>
      </c>
      <c r="C9" s="1"/>
      <c r="D9" s="1" t="s">
        <v>10</v>
      </c>
      <c r="E9" s="3"/>
    </row>
    <row r="10" spans="1:15" x14ac:dyDescent="0.25">
      <c r="A10" s="1"/>
      <c r="B10" s="1"/>
      <c r="C10" s="1"/>
      <c r="D10" s="1"/>
      <c r="E10" s="1"/>
    </row>
    <row r="11" spans="1:15" x14ac:dyDescent="0.25">
      <c r="B11" s="5" t="s">
        <v>37</v>
      </c>
    </row>
    <row r="12" spans="1:15" x14ac:dyDescent="0.25">
      <c r="B12" s="11" t="s">
        <v>33</v>
      </c>
      <c r="C12" s="11"/>
      <c r="D12" s="11"/>
      <c r="E12" s="11" t="s">
        <v>34</v>
      </c>
      <c r="F12" s="11"/>
      <c r="G12" s="11"/>
      <c r="H12" s="11" t="s">
        <v>35</v>
      </c>
      <c r="I12" s="11"/>
      <c r="J12" s="11"/>
      <c r="K12" s="11" t="s">
        <v>36</v>
      </c>
      <c r="L12" s="11"/>
      <c r="M12" s="11"/>
      <c r="N12" s="11" t="s">
        <v>0</v>
      </c>
      <c r="O12" s="11"/>
    </row>
    <row r="13" spans="1:15" x14ac:dyDescent="0.25">
      <c r="A13" s="5" t="s">
        <v>16</v>
      </c>
      <c r="B13" t="s">
        <v>32</v>
      </c>
      <c r="C13" t="s">
        <v>31</v>
      </c>
      <c r="D13" t="s">
        <v>30</v>
      </c>
      <c r="E13" t="s">
        <v>23</v>
      </c>
      <c r="F13" t="s">
        <v>25</v>
      </c>
      <c r="G13" t="s">
        <v>24</v>
      </c>
      <c r="H13" t="s">
        <v>28</v>
      </c>
      <c r="I13" t="s">
        <v>21</v>
      </c>
      <c r="J13" t="s">
        <v>29</v>
      </c>
      <c r="K13" t="s">
        <v>27</v>
      </c>
      <c r="L13" t="s">
        <v>26</v>
      </c>
      <c r="M13" t="s">
        <v>22</v>
      </c>
      <c r="N13" s="11"/>
    </row>
    <row r="14" spans="1:15" x14ac:dyDescent="0.25">
      <c r="A14" s="6" t="s">
        <v>11</v>
      </c>
      <c r="B14" s="7">
        <v>6462654.7000000002</v>
      </c>
      <c r="C14" s="7">
        <v>8038536.1100000003</v>
      </c>
      <c r="D14" s="7">
        <v>10735791.5</v>
      </c>
      <c r="E14" s="7">
        <v>11436776.859999999</v>
      </c>
      <c r="F14" s="7">
        <v>6521144.4299999997</v>
      </c>
      <c r="G14" s="7">
        <v>6080697.3300000001</v>
      </c>
      <c r="H14" s="7">
        <v>6412201.4000000004</v>
      </c>
      <c r="I14" s="7">
        <v>6321720.7000000002</v>
      </c>
      <c r="J14" s="7">
        <v>6489651.3499999996</v>
      </c>
      <c r="K14" s="7">
        <v>6184359.6699999999</v>
      </c>
      <c r="L14" s="7">
        <v>6483682.7400000002</v>
      </c>
      <c r="M14" s="7">
        <v>6311041.5599999996</v>
      </c>
      <c r="N14" s="12">
        <v>87478258.349999994</v>
      </c>
    </row>
    <row r="15" spans="1:15" x14ac:dyDescent="0.25">
      <c r="A15" s="6" t="s">
        <v>12</v>
      </c>
      <c r="B15" s="7">
        <v>3821557.4640000053</v>
      </c>
      <c r="C15" s="7">
        <v>4664442.4928999906</v>
      </c>
      <c r="D15" s="7">
        <v>6281190.3094999958</v>
      </c>
      <c r="E15" s="7">
        <v>6703466.5721000051</v>
      </c>
      <c r="F15" s="7">
        <v>3855892.6254999992</v>
      </c>
      <c r="G15" s="7">
        <v>3530328.9526999989</v>
      </c>
      <c r="H15" s="7">
        <v>3754043.7395999972</v>
      </c>
      <c r="I15" s="7">
        <v>3705249.2085000016</v>
      </c>
      <c r="J15" s="7">
        <v>3842514.6996999932</v>
      </c>
      <c r="K15" s="7">
        <v>3587061.2112000054</v>
      </c>
      <c r="L15" s="7">
        <v>3794151.3340000017</v>
      </c>
      <c r="M15" s="7">
        <v>3698775.2235999992</v>
      </c>
      <c r="N15" s="12">
        <v>51238673.833299987</v>
      </c>
    </row>
    <row r="16" spans="1:15" x14ac:dyDescent="0.25">
      <c r="A16" s="6" t="s">
        <v>13</v>
      </c>
      <c r="B16" s="7">
        <v>2641097.2359999949</v>
      </c>
      <c r="C16" s="7">
        <v>3374093.6171000097</v>
      </c>
      <c r="D16" s="7">
        <v>4454601.1905000042</v>
      </c>
      <c r="E16" s="7">
        <v>4733310.2878999943</v>
      </c>
      <c r="F16" s="7">
        <v>2665251.8045000006</v>
      </c>
      <c r="G16" s="7">
        <v>2550368.3773000012</v>
      </c>
      <c r="H16" s="7">
        <v>2658157.6604000032</v>
      </c>
      <c r="I16" s="7">
        <v>2616471.4914999986</v>
      </c>
      <c r="J16" s="7">
        <v>2647136.6503000064</v>
      </c>
      <c r="K16" s="7">
        <v>2597298.4587999946</v>
      </c>
      <c r="L16" s="7">
        <v>2689531.4059999986</v>
      </c>
      <c r="M16" s="7">
        <v>2612266.3364000004</v>
      </c>
      <c r="N16" s="12">
        <v>36239584.516700007</v>
      </c>
    </row>
    <row r="17" spans="1:14" x14ac:dyDescent="0.25">
      <c r="A17" s="6" t="s">
        <v>14</v>
      </c>
      <c r="B17" s="8">
        <v>0.40867064056509084</v>
      </c>
      <c r="C17" s="8">
        <v>0.41973980970274072</v>
      </c>
      <c r="D17" s="8">
        <v>0.41492992766299569</v>
      </c>
      <c r="E17" s="8">
        <v>0.41386750356690921</v>
      </c>
      <c r="F17" s="8">
        <v>0.40870921248710951</v>
      </c>
      <c r="G17" s="8">
        <v>0.41942037876435484</v>
      </c>
      <c r="H17" s="8">
        <v>0.41454681389140446</v>
      </c>
      <c r="I17" s="8">
        <v>0.41388596802449662</v>
      </c>
      <c r="J17" s="8">
        <v>0.40790121187327061</v>
      </c>
      <c r="K17" s="8">
        <v>0.41997855839454995</v>
      </c>
      <c r="L17" s="8">
        <v>0.41481539332691014</v>
      </c>
      <c r="M17" s="8">
        <v>0.41392000220008068</v>
      </c>
      <c r="N17" s="13">
        <v>0.41426961624802411</v>
      </c>
    </row>
    <row r="18" spans="1:14" x14ac:dyDescent="0.25">
      <c r="E18" s="2" t="str">
        <f t="shared" ref="E18:E51" si="0">IFERROR(D18/C18,"")</f>
        <v/>
      </c>
    </row>
    <row r="19" spans="1:14" x14ac:dyDescent="0.25">
      <c r="E19" s="2" t="str">
        <f t="shared" si="0"/>
        <v/>
      </c>
    </row>
    <row r="20" spans="1:14" ht="18.75" x14ac:dyDescent="0.3">
      <c r="A20" s="17" t="s">
        <v>40</v>
      </c>
      <c r="E20" s="2" t="str">
        <f t="shared" si="0"/>
        <v/>
      </c>
    </row>
    <row r="21" spans="1:14" x14ac:dyDescent="0.25">
      <c r="A21" s="5" t="s">
        <v>3</v>
      </c>
      <c r="B21" t="s" vm="2">
        <v>2</v>
      </c>
    </row>
    <row r="22" spans="1:14" x14ac:dyDescent="0.25">
      <c r="A22" s="5" t="s">
        <v>1</v>
      </c>
      <c r="B22" t="s" vm="1">
        <v>2</v>
      </c>
    </row>
    <row r="23" spans="1:14" ht="18.75" x14ac:dyDescent="0.3">
      <c r="A23" s="5" t="s">
        <v>4</v>
      </c>
      <c r="B23" t="s" vm="3">
        <v>2</v>
      </c>
      <c r="C23" s="1"/>
      <c r="D23" s="3" t="s">
        <v>41</v>
      </c>
      <c r="E23" s="1"/>
    </row>
    <row r="24" spans="1:14" ht="18.75" x14ac:dyDescent="0.3">
      <c r="A24" s="5" t="s">
        <v>19</v>
      </c>
      <c r="B24" t="s" vm="4">
        <v>2</v>
      </c>
      <c r="C24" s="1"/>
      <c r="D24" s="3" t="s">
        <v>9</v>
      </c>
      <c r="E24" s="3"/>
    </row>
    <row r="25" spans="1:14" ht="18.75" x14ac:dyDescent="0.3">
      <c r="A25" s="5" t="s">
        <v>20</v>
      </c>
      <c r="B25" t="s" vm="6">
        <v>6</v>
      </c>
      <c r="C25" s="1"/>
      <c r="D25" s="1" t="s">
        <v>10</v>
      </c>
      <c r="E25" s="3"/>
    </row>
    <row r="26" spans="1:14" x14ac:dyDescent="0.25">
      <c r="A26" s="1"/>
      <c r="B26" s="1"/>
      <c r="C26" s="1"/>
      <c r="D26" s="1"/>
      <c r="E26" s="1"/>
    </row>
    <row r="27" spans="1:14" x14ac:dyDescent="0.25">
      <c r="B27" s="5" t="s">
        <v>37</v>
      </c>
    </row>
    <row r="28" spans="1:14" x14ac:dyDescent="0.25">
      <c r="B28" s="11" t="s">
        <v>33</v>
      </c>
      <c r="C28" s="11"/>
      <c r="D28" s="11"/>
      <c r="E28" s="11" t="s">
        <v>34</v>
      </c>
      <c r="F28" s="11"/>
      <c r="G28" s="11"/>
      <c r="H28" s="11" t="s">
        <v>35</v>
      </c>
      <c r="I28" s="11"/>
      <c r="J28" s="11"/>
      <c r="K28" s="11" t="s">
        <v>36</v>
      </c>
      <c r="L28" s="11"/>
      <c r="M28" s="11"/>
      <c r="N28" s="11" t="s">
        <v>0</v>
      </c>
    </row>
    <row r="29" spans="1:14" x14ac:dyDescent="0.25">
      <c r="A29" s="5" t="s">
        <v>16</v>
      </c>
      <c r="B29" t="s">
        <v>32</v>
      </c>
      <c r="C29" t="s">
        <v>31</v>
      </c>
      <c r="D29" t="s">
        <v>30</v>
      </c>
      <c r="E29" t="s">
        <v>23</v>
      </c>
      <c r="F29" t="s">
        <v>25</v>
      </c>
      <c r="G29" t="s">
        <v>24</v>
      </c>
      <c r="H29" t="s">
        <v>28</v>
      </c>
      <c r="I29" t="s">
        <v>21</v>
      </c>
      <c r="J29" t="s">
        <v>29</v>
      </c>
      <c r="K29" t="s">
        <v>27</v>
      </c>
      <c r="L29" t="s">
        <v>26</v>
      </c>
      <c r="M29" t="s">
        <v>22</v>
      </c>
      <c r="N29" s="11"/>
    </row>
    <row r="30" spans="1:14" x14ac:dyDescent="0.25">
      <c r="A30" s="6" t="s">
        <v>11</v>
      </c>
      <c r="B30" s="7">
        <v>17101844.789999999</v>
      </c>
      <c r="C30" s="7">
        <v>20625353.16</v>
      </c>
      <c r="D30" s="7">
        <v>28693062.809999999</v>
      </c>
      <c r="E30" s="7">
        <v>29901819.449999999</v>
      </c>
      <c r="F30" s="7">
        <v>17134491.73</v>
      </c>
      <c r="G30" s="7">
        <v>15932938.42</v>
      </c>
      <c r="H30" s="7">
        <v>2111380.75</v>
      </c>
      <c r="I30" s="7">
        <v>7758449.8700000001</v>
      </c>
      <c r="J30" s="7">
        <v>9932571.8499999996</v>
      </c>
      <c r="K30" s="7">
        <v>14882796.6</v>
      </c>
      <c r="L30" s="7">
        <v>16079640.75</v>
      </c>
      <c r="M30" s="7">
        <v>16536602.9</v>
      </c>
      <c r="N30" s="12">
        <v>196690953.08000001</v>
      </c>
    </row>
    <row r="31" spans="1:14" x14ac:dyDescent="0.25">
      <c r="A31" s="6" t="s">
        <v>12</v>
      </c>
      <c r="B31" s="7">
        <v>10642927.749500008</v>
      </c>
      <c r="C31" s="7">
        <v>12833528.90530004</v>
      </c>
      <c r="D31" s="7">
        <v>18066375.183499962</v>
      </c>
      <c r="E31" s="7">
        <v>18894707.737599999</v>
      </c>
      <c r="F31" s="7">
        <v>10666133.077600006</v>
      </c>
      <c r="G31" s="7">
        <v>9920239.5835000202</v>
      </c>
      <c r="H31" s="7">
        <v>1336896.5530999997</v>
      </c>
      <c r="I31" s="7">
        <v>4831348.9012000011</v>
      </c>
      <c r="J31" s="7">
        <v>6209275.3569000149</v>
      </c>
      <c r="K31" s="7">
        <v>9336005.6909999587</v>
      </c>
      <c r="L31" s="7">
        <v>10181585.144699998</v>
      </c>
      <c r="M31" s="7">
        <v>10452464.312899975</v>
      </c>
      <c r="N31" s="12">
        <v>123371488.19679998</v>
      </c>
    </row>
    <row r="32" spans="1:14" x14ac:dyDescent="0.25">
      <c r="A32" s="6" t="s">
        <v>13</v>
      </c>
      <c r="B32" s="7">
        <v>6458917.0404999908</v>
      </c>
      <c r="C32" s="7">
        <v>7791824.2546999604</v>
      </c>
      <c r="D32" s="7">
        <v>10626687.626500037</v>
      </c>
      <c r="E32" s="7">
        <v>11007111.712400001</v>
      </c>
      <c r="F32" s="7">
        <v>6468358.6523999944</v>
      </c>
      <c r="G32" s="7">
        <v>6012698.8364999797</v>
      </c>
      <c r="H32" s="7">
        <v>774484.19690000033</v>
      </c>
      <c r="I32" s="7">
        <v>2927100.968799999</v>
      </c>
      <c r="J32" s="7">
        <v>3723296.4930999847</v>
      </c>
      <c r="K32" s="7">
        <v>5546790.909000041</v>
      </c>
      <c r="L32" s="7">
        <v>5898055.6053000018</v>
      </c>
      <c r="M32" s="7">
        <v>6084138.5871000253</v>
      </c>
      <c r="N32" s="12">
        <v>73319464.883200034</v>
      </c>
    </row>
    <row r="33" spans="1:14" x14ac:dyDescent="0.25">
      <c r="A33" s="6" t="s">
        <v>14</v>
      </c>
      <c r="B33" s="8">
        <v>0.37767370244622545</v>
      </c>
      <c r="C33" s="8">
        <v>0.37777894973508225</v>
      </c>
      <c r="D33" s="8">
        <v>0.37035738209155084</v>
      </c>
      <c r="E33" s="8">
        <v>0.36810842667301308</v>
      </c>
      <c r="F33" s="8">
        <v>0.3775051372591835</v>
      </c>
      <c r="G33" s="8">
        <v>0.37737538914683005</v>
      </c>
      <c r="H33" s="8">
        <v>0.36681408452738823</v>
      </c>
      <c r="I33" s="8">
        <v>0.37727909799589887</v>
      </c>
      <c r="J33" s="8">
        <v>0.37485724234655143</v>
      </c>
      <c r="K33" s="8">
        <v>0.37269816003532841</v>
      </c>
      <c r="L33" s="8">
        <v>0.36680269770952451</v>
      </c>
      <c r="M33" s="8">
        <v>0.36791949494657245</v>
      </c>
      <c r="N33" s="13">
        <v>0.37276480557485958</v>
      </c>
    </row>
    <row r="34" spans="1:14" x14ac:dyDescent="0.25">
      <c r="E34" s="2" t="str">
        <f t="shared" si="0"/>
        <v/>
      </c>
    </row>
    <row r="35" spans="1:14" x14ac:dyDescent="0.25">
      <c r="E35" s="2" t="str">
        <f t="shared" si="0"/>
        <v/>
      </c>
    </row>
    <row r="36" spans="1:14" ht="18.75" x14ac:dyDescent="0.3">
      <c r="A36" s="17" t="s">
        <v>40</v>
      </c>
      <c r="E36" s="2" t="str">
        <f t="shared" si="0"/>
        <v/>
      </c>
    </row>
    <row r="37" spans="1:14" x14ac:dyDescent="0.25">
      <c r="A37" s="5" t="s">
        <v>3</v>
      </c>
      <c r="B37" t="s" vm="2">
        <v>2</v>
      </c>
    </row>
    <row r="38" spans="1:14" x14ac:dyDescent="0.25">
      <c r="A38" s="5" t="s">
        <v>1</v>
      </c>
      <c r="B38" t="s" vm="1">
        <v>2</v>
      </c>
    </row>
    <row r="39" spans="1:14" ht="18.75" x14ac:dyDescent="0.3">
      <c r="A39" s="5" t="s">
        <v>4</v>
      </c>
      <c r="B39" t="s" vm="3">
        <v>2</v>
      </c>
      <c r="C39" s="1"/>
      <c r="D39" s="3" t="s">
        <v>41</v>
      </c>
      <c r="E39" s="1"/>
    </row>
    <row r="40" spans="1:14" ht="18.75" x14ac:dyDescent="0.3">
      <c r="A40" s="5" t="s">
        <v>19</v>
      </c>
      <c r="B40" t="s" vm="4">
        <v>2</v>
      </c>
      <c r="C40" s="1"/>
      <c r="D40" s="3" t="s">
        <v>9</v>
      </c>
      <c r="E40" s="3"/>
    </row>
    <row r="41" spans="1:14" ht="18.75" x14ac:dyDescent="0.3">
      <c r="A41" s="5" t="s">
        <v>20</v>
      </c>
      <c r="B41" t="s" vm="7">
        <v>7</v>
      </c>
      <c r="C41" s="1"/>
      <c r="D41" s="1" t="s">
        <v>10</v>
      </c>
      <c r="E41" s="3"/>
    </row>
    <row r="42" spans="1:14" x14ac:dyDescent="0.25">
      <c r="A42" s="1"/>
      <c r="B42" s="1"/>
      <c r="C42" s="1"/>
      <c r="D42" s="1"/>
      <c r="E42" s="1"/>
    </row>
    <row r="43" spans="1:14" x14ac:dyDescent="0.25">
      <c r="B43" s="5" t="s">
        <v>37</v>
      </c>
    </row>
    <row r="44" spans="1:14" x14ac:dyDescent="0.25">
      <c r="B44" s="11" t="s">
        <v>33</v>
      </c>
      <c r="C44" s="11"/>
      <c r="D44" s="11"/>
      <c r="E44" s="11" t="s">
        <v>34</v>
      </c>
      <c r="F44" s="11"/>
      <c r="G44" s="11"/>
      <c r="H44" s="11" t="s">
        <v>35</v>
      </c>
      <c r="I44" s="11"/>
      <c r="J44" s="11"/>
      <c r="K44" s="11" t="s">
        <v>36</v>
      </c>
      <c r="L44" s="11"/>
      <c r="M44" s="11"/>
      <c r="N44" s="11" t="s">
        <v>0</v>
      </c>
    </row>
    <row r="45" spans="1:14" x14ac:dyDescent="0.25">
      <c r="A45" s="5" t="s">
        <v>16</v>
      </c>
      <c r="B45" t="s">
        <v>32</v>
      </c>
      <c r="C45" t="s">
        <v>31</v>
      </c>
      <c r="D45" t="s">
        <v>30</v>
      </c>
      <c r="E45" t="s">
        <v>23</v>
      </c>
      <c r="F45" t="s">
        <v>25</v>
      </c>
      <c r="G45" t="s">
        <v>24</v>
      </c>
      <c r="H45" t="s">
        <v>28</v>
      </c>
      <c r="I45" t="s">
        <v>21</v>
      </c>
      <c r="J45" t="s">
        <v>29</v>
      </c>
      <c r="K45" t="s">
        <v>27</v>
      </c>
      <c r="L45" t="s">
        <v>26</v>
      </c>
      <c r="M45" t="s">
        <v>22</v>
      </c>
      <c r="N45" s="11"/>
    </row>
    <row r="46" spans="1:14" x14ac:dyDescent="0.25">
      <c r="A46" s="6" t="s">
        <v>11</v>
      </c>
      <c r="B46" s="7">
        <v>44817070.079999998</v>
      </c>
      <c r="C46" s="7">
        <v>54591631.43</v>
      </c>
      <c r="D46" s="7">
        <v>74342414.200000003</v>
      </c>
      <c r="E46" s="7">
        <v>78058681.439999998</v>
      </c>
      <c r="F46" s="7">
        <v>44788916.310000002</v>
      </c>
      <c r="G46" s="7">
        <v>41823079.060000002</v>
      </c>
      <c r="H46" s="7">
        <v>43950347.270000003</v>
      </c>
      <c r="I46" s="7">
        <v>43541437.909999996</v>
      </c>
      <c r="J46" s="7">
        <v>44400215.920000002</v>
      </c>
      <c r="K46" s="7">
        <v>41468863.57</v>
      </c>
      <c r="L46" s="7">
        <v>44047274.549999997</v>
      </c>
      <c r="M46" s="7">
        <v>43047163.530000001</v>
      </c>
      <c r="N46" s="12">
        <v>598877095.26999998</v>
      </c>
    </row>
    <row r="47" spans="1:14" x14ac:dyDescent="0.25">
      <c r="A47" s="6" t="s">
        <v>12</v>
      </c>
      <c r="B47" s="7">
        <v>28389759.972799942</v>
      </c>
      <c r="C47" s="7">
        <v>34653627.853799962</v>
      </c>
      <c r="D47" s="7">
        <v>47364021.602899969</v>
      </c>
      <c r="E47" s="7">
        <v>49757549.060299978</v>
      </c>
      <c r="F47" s="7">
        <v>28360377.980600066</v>
      </c>
      <c r="G47" s="7">
        <v>26543564.92499999</v>
      </c>
      <c r="H47" s="7">
        <v>27966289.114600029</v>
      </c>
      <c r="I47" s="7">
        <v>27722116.393400081</v>
      </c>
      <c r="J47" s="7">
        <v>28134310.449800026</v>
      </c>
      <c r="K47" s="7">
        <v>26354468.70899998</v>
      </c>
      <c r="L47" s="7">
        <v>28027929.991900072</v>
      </c>
      <c r="M47" s="7">
        <v>27440246.133399978</v>
      </c>
      <c r="N47" s="12">
        <v>380714262.18750024</v>
      </c>
    </row>
    <row r="48" spans="1:14" x14ac:dyDescent="0.25">
      <c r="A48" s="6" t="s">
        <v>13</v>
      </c>
      <c r="B48" s="7">
        <v>16427310.107200056</v>
      </c>
      <c r="C48" s="7">
        <v>19938003.576200038</v>
      </c>
      <c r="D48" s="7">
        <v>26978392.597100034</v>
      </c>
      <c r="E48" s="7">
        <v>28301132.37970002</v>
      </c>
      <c r="F48" s="7">
        <v>16428538.329399936</v>
      </c>
      <c r="G48" s="7">
        <v>15279514.135000013</v>
      </c>
      <c r="H48" s="7">
        <v>15984058.155399974</v>
      </c>
      <c r="I48" s="7">
        <v>15819321.516599916</v>
      </c>
      <c r="J48" s="7">
        <v>16265905.470199976</v>
      </c>
      <c r="K48" s="7">
        <v>15114394.86100002</v>
      </c>
      <c r="L48" s="7">
        <v>16019344.558099926</v>
      </c>
      <c r="M48" s="7">
        <v>15606917.396600023</v>
      </c>
      <c r="N48" s="12">
        <v>218162833.08249974</v>
      </c>
    </row>
    <row r="49" spans="1:14" x14ac:dyDescent="0.25">
      <c r="A49" s="6" t="s">
        <v>14</v>
      </c>
      <c r="B49" s="8">
        <v>0.36654136644534657</v>
      </c>
      <c r="C49" s="8">
        <v>0.36522087825430716</v>
      </c>
      <c r="D49" s="8">
        <v>0.36289368441171815</v>
      </c>
      <c r="E49" s="8">
        <v>0.36256226543429071</v>
      </c>
      <c r="F49" s="8">
        <v>0.36679919236474007</v>
      </c>
      <c r="G49" s="8">
        <v>0.3653369019789241</v>
      </c>
      <c r="H49" s="8">
        <v>0.36368445639815244</v>
      </c>
      <c r="I49" s="8">
        <v>0.36331646991765404</v>
      </c>
      <c r="J49" s="8">
        <v>0.36634744073109399</v>
      </c>
      <c r="K49" s="8">
        <v>0.36447574299900254</v>
      </c>
      <c r="L49" s="8">
        <v>0.36368526138695967</v>
      </c>
      <c r="M49" s="8">
        <v>0.36255390870814069</v>
      </c>
      <c r="N49" s="13">
        <v>0.36428648683607179</v>
      </c>
    </row>
    <row r="50" spans="1:14" x14ac:dyDescent="0.25">
      <c r="E50" s="2" t="str">
        <f t="shared" si="0"/>
        <v/>
      </c>
    </row>
    <row r="51" spans="1:14" x14ac:dyDescent="0.25">
      <c r="E51" s="2" t="str">
        <f t="shared" si="0"/>
        <v/>
      </c>
    </row>
    <row r="52" spans="1:14" ht="15.75" x14ac:dyDescent="0.25">
      <c r="A52" s="15" t="s">
        <v>39</v>
      </c>
      <c r="B52" s="16"/>
    </row>
    <row r="53" spans="1:14" x14ac:dyDescent="0.25">
      <c r="A53" s="6" t="s">
        <v>17</v>
      </c>
      <c r="B53" s="8">
        <f>B46/B30-1</f>
        <v>1.6205985746172824</v>
      </c>
      <c r="C53" s="8">
        <f t="shared" ref="C53:H53" si="1">C46/C30-1</f>
        <v>1.6468216571376275</v>
      </c>
      <c r="D53" s="8">
        <f t="shared" si="1"/>
        <v>1.5909542906688396</v>
      </c>
      <c r="E53" s="8">
        <f t="shared" si="1"/>
        <v>1.6104993901968063</v>
      </c>
      <c r="F53" s="8">
        <f t="shared" si="1"/>
        <v>1.6139623524158075</v>
      </c>
      <c r="G53" s="8">
        <f t="shared" si="1"/>
        <v>1.6249444990951019</v>
      </c>
      <c r="H53" s="8">
        <f t="shared" si="1"/>
        <v>19.815926862078289</v>
      </c>
      <c r="I53" s="8">
        <f t="shared" ref="I53:J53" si="2">I46/I30-1</f>
        <v>4.6121311137633212</v>
      </c>
      <c r="J53" s="8">
        <f t="shared" si="2"/>
        <v>3.470163074632076</v>
      </c>
      <c r="K53" s="8">
        <f t="shared" ref="K53:N53" si="3">K46/K30-1</f>
        <v>1.7863623137871816</v>
      </c>
      <c r="L53" s="8">
        <f t="shared" si="3"/>
        <v>1.7393195678205684</v>
      </c>
      <c r="M53" s="8">
        <f t="shared" si="3"/>
        <v>1.6031442969462608</v>
      </c>
      <c r="N53" s="14">
        <f t="shared" si="3"/>
        <v>2.0447617742053392</v>
      </c>
    </row>
    <row r="54" spans="1:14" x14ac:dyDescent="0.25">
      <c r="A54" s="6" t="s">
        <v>38</v>
      </c>
      <c r="B54" s="8">
        <f>B30/B14-1</f>
        <v>1.6462569306077888</v>
      </c>
      <c r="C54" s="8">
        <f t="shared" ref="C54:N54" si="4">C30/C14-1</f>
        <v>1.5658096048535382</v>
      </c>
      <c r="D54" s="8">
        <f t="shared" si="4"/>
        <v>1.6726546254181631</v>
      </c>
      <c r="E54" s="8">
        <f t="shared" si="4"/>
        <v>1.6145320325852714</v>
      </c>
      <c r="F54" s="8">
        <f t="shared" si="4"/>
        <v>1.6275283294101186</v>
      </c>
      <c r="G54" s="8">
        <f t="shared" si="4"/>
        <v>1.6202485595513103</v>
      </c>
      <c r="H54" s="8">
        <f t="shared" si="4"/>
        <v>-0.6707245112419582</v>
      </c>
      <c r="I54" s="8">
        <f t="shared" si="4"/>
        <v>0.22726868809626466</v>
      </c>
      <c r="J54" s="8">
        <f t="shared" si="4"/>
        <v>0.53052472533828809</v>
      </c>
      <c r="K54" s="8">
        <f t="shared" si="4"/>
        <v>1.4065218380159314</v>
      </c>
      <c r="L54" s="8">
        <f t="shared" si="4"/>
        <v>1.4800165885352987</v>
      </c>
      <c r="M54" s="8">
        <f t="shared" si="4"/>
        <v>1.6202652514302254</v>
      </c>
      <c r="N54" s="14">
        <f t="shared" si="4"/>
        <v>1.2484552938061557</v>
      </c>
    </row>
  </sheetData>
  <conditionalFormatting pivot="1">
    <cfRule type="colorScale" priority="23">
      <colorScale>
        <cfvo type="min"/>
        <cfvo type="percentile" val="50"/>
        <cfvo type="max"/>
        <color theme="5" tint="0.59999389629810485"/>
        <color theme="5" tint="0.39997558519241921"/>
        <color theme="5" tint="-0.499984740745262"/>
      </colorScale>
    </cfRule>
  </conditionalFormatting>
  <conditionalFormatting pivot="1">
    <cfRule type="colorScale" priority="20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sqref="E18:E20 E34:E36 E50:E51">
    <cfRule type="dataBar" priority="19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{FB4166A0-2D08-4B33-BEEF-5F2FC383308B}</x14:id>
        </ext>
      </extLst>
    </cfRule>
  </conditionalFormatting>
  <conditionalFormatting pivot="1" sqref="B14:M14">
    <cfRule type="colorScale" priority="18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15:M15">
    <cfRule type="colorScale" priority="17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16:M16">
    <cfRule type="colorScale" priority="16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17:M17">
    <cfRule type="colorScale" priority="15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theme="5" tint="0.59999389629810485"/>
        <color theme="5" tint="0.39997558519241921"/>
        <color theme="5" tint="-0.499984740745262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30:M30">
    <cfRule type="colorScale" priority="12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31:M31">
    <cfRule type="colorScale" priority="11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32:M32">
    <cfRule type="colorScale" priority="10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33:M33">
    <cfRule type="colorScale" priority="9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5" tint="0.59999389629810485"/>
        <color theme="5" tint="0.39997558519241921"/>
        <color theme="5" tint="-0.499984740745262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46:M46">
    <cfRule type="colorScale" priority="6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47:M47">
    <cfRule type="colorScale" priority="5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48:M48">
    <cfRule type="colorScale" priority="4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pivot="1" sqref="B49:M49">
    <cfRule type="colorScale" priority="3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sqref="B53:M53">
    <cfRule type="colorScale" priority="2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conditionalFormatting sqref="B54:M54">
    <cfRule type="colorScale" priority="1">
      <colorScale>
        <cfvo type="min"/>
        <cfvo type="percentile" val="50"/>
        <cfvo type="max"/>
        <color theme="5" tint="0.59999389629810485"/>
        <color theme="5" tint="0.39997558519241921"/>
        <color theme="5" tint="-0.249977111117893"/>
      </colorScale>
    </cfRule>
  </conditionalFormatting>
  <pageMargins left="0.7" right="0.7" top="0.75" bottom="0.75" header="0.3" footer="0.3"/>
  <pageSetup paperSize="9" scale="52" fitToHeight="0" orientation="portrait" r:id="rId4"/>
  <headerFooter>
    <oddHeader>&amp;L&amp;"-,Bold"&amp;20AtliQ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B4166A0-2D08-4B33-BEEF-5F2FC383308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E18:E20 E34:E36 E50:E51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  m a r k e t _ 6 c c 1 a f 7 a - 2 4 0 e - 4 b 4 1 - a f 3 c - 5 2 2 c 8 a 5 3 5 a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b c b 1 1 2 7 4 - 1 0 5 c - 4 5 1 e - 9 0 5 0 - c f 9 a e c d 8 1 d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 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  c u s t o m e r & g t ; < / K e y > < / D i a g r a m O b j e c t K e y > < D i a g r a m O b j e c t K e y > < K e y > D y n a m i c   T a g s \ T a b l e s \ & l t ; T a b l e s \ d i m   m a r k e t & g t ; < / K e y > < / D i a g r a m O b j e c t K e y > < D i a g r a m O b j e c t K e y > < K e y > D y n a m i c   T a g s \ T a b l e s \ & l t ; T a b l e s \ d i m   p r o d u c t & g t ; < / K e y > < / D i a g r a m O b j e c t K e y > < D i a g r a m O b j e c t K e y > < K e y > D y n a m i c   T a g s \ T a b l e s \ & l t ; T a b l e s \ f a c t   s a l e s   m o n t h l y & g t ; < / K e y > < / D i a g r a m O b j e c t K e y > < D i a g r a m O b j e c t K e y > < K e y > D y n a m i c   T a g s \ T a b l e s \ & l t ; T a b l e s \ d i m  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  c u s t o m e r < / K e y > < / D i a g r a m O b j e c t K e y > < D i a g r a m O b j e c t K e y > < K e y > T a b l e s \ d i m   c u s t o m e r \ C o l u m n s \ c u s t o m e r _ c o d e < / K e y > < / D i a g r a m O b j e c t K e y > < D i a g r a m O b j e c t K e y > < K e y > T a b l e s \ d i m   c u s t o m e r \ C o l u m n s \ c u s t o m e r < / K e y > < / D i a g r a m O b j e c t K e y > < D i a g r a m O b j e c t K e y > < K e y > T a b l e s \ d i m   c u s t o m e r \ C o l u m n s \ m a r k e t < / K e y > < / D i a g r a m O b j e c t K e y > < D i a g r a m O b j e c t K e y > < K e y > T a b l e s \ d i m   c u s t o m e r \ C o l u m n s \ p l a t f o r m < / K e y > < / D i a g r a m O b j e c t K e y > < D i a g r a m O b j e c t K e y > < K e y > T a b l e s \ d i m   c u s t o m e r \ C o l u m n s \ c h a n n e l < / K e y > < / D i a g r a m O b j e c t K e y > < D i a g r a m O b j e c t K e y > < K e y > T a b l e s \ d i m   c u s t o m e r \ M e a s u r e s \ t a r g e t < / K e y > < / D i a g r a m O b j e c t K e y > < D i a g r a m O b j e c t K e y > < K e y > T a b l e s \ d i m   c u s t o m e r \ M e a s u r e s \ 2 0 2 1   -   T a r g e t < / K e y > < / D i a g r a m O b j e c t K e y > < D i a g r a m O b j e c t K e y > < K e y > T a b l e s \ d i m   c u s t o m e r \ M e a s u r e s \ 2 0 2 1   -   T a r g e t   % < / K e y > < / D i a g r a m O b j e c t K e y > < D i a g r a m O b j e c t K e y > < K e y > T a b l e s \ d i m   m a r k e t < / K e y > < / D i a g r a m O b j e c t K e y > < D i a g r a m O b j e c t K e y > < K e y > T a b l e s \ d i m   m a r k e t \ C o l u m n s \ m a r k e t < / K e y > < / D i a g r a m O b j e c t K e y > < D i a g r a m O b j e c t K e y > < K e y > T a b l e s \ d i m   m a r k e t \ C o l u m n s \ s u b _ z o n e < / K e y > < / D i a g r a m O b j e c t K e y > < D i a g r a m O b j e c t K e y > < K e y > T a b l e s \ d i m   m a r k e t \ C o l u m n s \ r e g i o n < / K e y > < / D i a g r a m O b j e c t K e y > < D i a g r a m O b j e c t K e y > < K e y > T a b l e s \ d i m   p r o d u c t < / K e y > < / D i a g r a m O b j e c t K e y > < D i a g r a m O b j e c t K e y > < K e y > T a b l e s \ d i m   p r o d u c t \ C o l u m n s \ p r o d u c t _ c o d e < / K e y > < / D i a g r a m O b j e c t K e y > < D i a g r a m O b j e c t K e y > < K e y > T a b l e s \ d i m   p r o d u c t \ C o l u m n s \ d i v i s i o n < / K e y > < / D i a g r a m O b j e c t K e y > < D i a g r a m O b j e c t K e y > < K e y > T a b l e s \ d i m   p r o d u c t \ C o l u m n s \ s e g m e n t < / K e y > < / D i a g r a m O b j e c t K e y > < D i a g r a m O b j e c t K e y > < K e y > T a b l e s \ d i m   p r o d u c t \ C o l u m n s \ c a t e g o r y < / K e y > < / D i a g r a m O b j e c t K e y > < D i a g r a m O b j e c t K e y > < K e y > T a b l e s \ d i m   p r o d u c t \ C o l u m n s \ p r o d u c t < / K e y > < / D i a g r a m O b j e c t K e y > < D i a g r a m O b j e c t K e y > < K e y > T a b l e s \ d i m   p r o d u c t \ C o l u m n s \ v a r i a n t < / K e y > < / D i a g r a m O b j e c t K e y > < D i a g r a m O b j e c t K e y > < K e y > T a b l e s \ f a c t   s a l e s   m o n t h l y < / K e y > < / D i a g r a m O b j e c t K e y > < D i a g r a m O b j e c t K e y > < K e y > T a b l e s \ f a c t   s a l e s   m o n t h l y \ C o l u m n s \ d a t e < / K e y > < / D i a g r a m O b j e c t K e y > < D i a g r a m O b j e c t K e y > < K e y > T a b l e s \ f a c t   s a l e s   m o n t h l y \ C o l u m n s \ p r o d u c t _ c o d e < / K e y > < / D i a g r a m O b j e c t K e y > < D i a g r a m O b j e c t K e y > < K e y > T a b l e s \ f a c t   s a l e s   m o n t h l y \ C o l u m n s \ c u s t o m e r _ c o d e < / K e y > < / D i a g r a m O b j e c t K e y > < D i a g r a m O b j e c t K e y > < K e y > T a b l e s \ f a c t   s a l e s   m o n t h l y \ C o l u m n s \ Q t y < / K e y > < / D i a g r a m O b j e c t K e y > < D i a g r a m O b j e c t K e y > < K e y > T a b l e s \ f a c t   s a l e s   m o n t h l y \ C o l u m n s \ n e t _ s a l e s _ a m o u n t < / K e y > < / D i a g r a m O b j e c t K e y > < D i a g r a m O b j e c t K e y > < K e y > T a b l e s \ f a c t   s a l e s   m o n t h l y \ C o l u m n s \ f r e i g h t _ c o s t < / K e y > < / D i a g r a m O b j e c t K e y > < D i a g r a m O b j e c t K e y > < K e y > T a b l e s \ f a c t   s a l e s   m o n t h l y \ C o l u m n s \ m a n u f a c t u r i n g _ c o s t < / K e y > < / D i a g r a m O b j e c t K e y > < D i a g r a m O b j e c t K e y > < K e y > T a b l e s \ f a c t   s a l e s   m o n t h l y \ M e a s u r e s \ S u m   o f   n e t _ s a l e s _ a m o u n t < / K e y > < / D i a g r a m O b j e c t K e y > < D i a g r a m O b j e c t K e y > < K e y > T a b l e s \ f a c t   s a l e s   m o n t h l y \ S u m   o f   n e t _ s a l e s _ a m o u n t \ A d d i t i o n a l   I n f o \ I m p l i c i t   M e a s u r e < / K e y > < / D i a g r a m O b j e c t K e y > < D i a g r a m O b j e c t K e y > < K e y > T a b l e s \ f a c t   s a l e s   m o n t h l y \ M e a s u r e s \ n e t   s a l e s < / K e y > < / D i a g r a m O b j e c t K e y > < D i a g r a m O b j e c t K e y > < K e y > T a b l e s \ f a c t   s a l e s   m o n t h l y \ M e a s u r e s \ n e t   s a l e s   1 9 < / K e y > < / D i a g r a m O b j e c t K e y > < D i a g r a m O b j e c t K e y > < K e y > T a b l e s \ f a c t   s a l e s   m o n t h l y \ M e a s u r e s \ n e t   s a l e s   2 0 < / K e y > < / D i a g r a m O b j e c t K e y > < D i a g r a m O b j e c t K e y > < K e y > T a b l e s \ f a c t   s a l e s   m o n t h l y \ M e a s u r e s \ n e t   s a l e s   2 1 < / K e y > < / D i a g r a m O b j e c t K e y > < D i a g r a m O b j e c t K e y > < K e y > T a b l e s \ f a c t   s a l e s   m o n t h l y \ M e a s u r e s \ 2 0 2 0   v s   2 0 2 1 < / K e y > < / D i a g r a m O b j e c t K e y > < D i a g r a m O b j e c t K e y > < K e y > T a b l e s \ d i m   d a t e < / K e y > < / D i a g r a m O b j e c t K e y > < D i a g r a m O b j e c t K e y > < K e y > T a b l e s \ d i m   d a t e \ C o l u m n s \ d a t e < / K e y > < / D i a g r a m O b j e c t K e y > < D i a g r a m O b j e c t K e y > < K e y > T a b l e s \ d i m   d a t e \ C o l u m n s \ M o n t h < / K e y > < / D i a g r a m O b j e c t K e y > < D i a g r a m O b j e c t K e y > < K e y > T a b l e s \ d i m  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 m a r k e t \ C o l u m n s \ m a r k e t & g t ; \ F K 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 m a r k e t \ C o l u m n s \ m a r k e t & g t ; \ P K < / K e y > < / D i a g r a m O b j e c t K e y > < D i a g r a m O b j e c t K e y > < K e y > R e l a t i o n s h i p s \ & l t ; T a b l e s \ d i m   c u s t o m e r \ C o l u m n s \ m a r k e t & g t ; - & l t ; T a b l e s \ d i m   m a r k e t \ C o l u m n s \ m a r k e t & g t ; \ C r o s s F i l t e r 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 c u s t o m e r \ C o l u m n s \ c u s t o m e r _ c o d e & g t ; \ F K 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 c u s t o m e r \ C o l u m n s \ c u s t o m e r _ c o d e & g t ; \ P K < / K e y > < / D i a g r a m O b j e c t K e y > < D i a g r a m O b j e c t K e y > < K e y > R e l a t i o n s h i p s \ & l t ; T a b l e s \ f a c t   s a l e s   m o n t h l y \ C o l u m n s \ c u s t o m e r _ c o d e & g t ; - & l t ; T a b l e s \ d i m   c u s t o m e r \ C o l u m n s \ c u s t o m e r _ c o d e & g t ; \ C r o s s F i l t e r 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 p r o d u c t \ C o l u m n s \ p r o d u c t _ c o d e & g t ; \ F K 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 p r o d u c t \ C o l u m n s \ p r o d u c t _ c o d e & g t ; \ P K < / K e y > < / D i a g r a m O b j e c t K e y > < D i a g r a m O b j e c t K e y > < K e y > R e l a t i o n s h i p s \ & l t ; T a b l e s \ f a c t   s a l e s   m o n t h l y \ C o l u m n s \ p r o d u c t _ c o d e & g t ; - & l t ; T a b l e s \ d i m   p r o d u c t \ C o l u m n s \ p r o d u c t _ c o d e & g t ; \ C r o s s F i l t e r < / K e y > < / D i a g r a m O b j e c t K e y > < D i a g r a m O b j e c t K e y > < K e y > R e l a t i o n s h i p s \ & l t ; T a b l e s \ f a c t   s a l e s   m o n t h l y \ C o l u m n s \ d a t e & g t ; - & l t ; T a b l e s \ d i m   d a t e \ C o l u m n s \ d a t e & g t ; < / K e y > < / D i a g r a m O b j e c t K e y > < D i a g r a m O b j e c t K e y > < K e y > R e l a t i o n s h i p s \ & l t ; T a b l e s \ f a c t   s a l e s   m o n t h l y \ C o l u m n s \ d a t e & g t ; - & l t ; T a b l e s \ d i m   d a t e \ C o l u m n s \ d a t e & g t ; \ F K < / K e y > < / D i a g r a m O b j e c t K e y > < D i a g r a m O b j e c t K e y > < K e y > R e l a t i o n s h i p s \ & l t ; T a b l e s \ f a c t   s a l e s   m o n t h l y \ C o l u m n s \ d a t e & g t ; - & l t ; T a b l e s \ d i m   d a t e \ C o l u m n s \ d a t e & g t ; \ P K < / K e y > < / D i a g r a m O b j e c t K e y > < D i a g r a m O b j e c t K e y > < K e y > R e l a t i o n s h i p s \ & l t ; T a b l e s \ f a c t   s a l e s   m o n t h l y \ C o l u m n s \ d a t e & g t ; - & l t ; T a b l e s \ d i m  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 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 d a t e \ C o l u m n s \ d a t e & g t ; \ C r o s s F i l t e r < / K e y > < / D i a g r a m O b j e c t K e y > < / A l l K e y s > < S e l e c t e d K e y s > < D i a g r a m O b j e c t K e y > < K e y > T a b l e s \ d i m  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 s a l e s  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 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S c r o l l V e r t i c a l O f f s e t > 1 8 . 4 2 0 0 0 0 0 0 0 0 0 0 0 1 6 < / S c r o l l V e r t i c a l O f f s e t > < T o p >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 c u s t o m e r \ M e a s u r e s \ t a r g e t 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 c u s t o m e r \ M e a s u r e s \ 2 0 2 1 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 5 4 0 . 9 0 3 8 1 0 5 6 7 6 6 5 9 1 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 1 8 7 . 8 0 7 6 2 1 1 3 5 3 3 1 5 4 < / L e f t > < T a b I n d e x > 4 < / T a b I n d e x > < T o p > 5 5 5 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< / K e y > < / a : K e y > < a : V a l u e   i : t y p e = " D i a g r a m D i s p l a y N o d e V i e w S t a t e " > < H e i g h t > 2 5 9 < / H e i g h t > < I s E x p a n d e d > t r u e < / I s E x p a n d e d > < L a y e d O u t > t r u e < / L a y e d O u t > < L e f t > 3 1 7 . 7 1 1 4 3 1 7 0 2 9 9 7 5 2 < / L e f t > < T a b I n d e x > 2 < / T a b I n d e x > < T o p > 2 2 2 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 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< / K e y > < / a : K e y > < a : V a l u e   i : t y p e = " D i a g r a m D i s p l a y N o d e V i e w S t a t e " > < H e i g h t > 1 2 8 < / H e i g h t > < I s E x p a n d e d > t r u e < / I s E x p a n d e d > < L a y e d O u t > t r u e < / L a y e d O u t > < L e f t > 6 9 0 . 9 0 3 8 1 0 5 6 7 6 6 5 9 1 < / L e f t > < T a b I n d e x > 5 < / T a b I n d e x > < T o p > 5 2 5 . 5 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 1 2 7 < / H e i g h t > < I s E x p a n d e d > t r u e < / I s E x p a n d e d > < L a y e d O u t > t r u e < / L a y e d O u t > < L e f t > 7 0 3 . 9 0 3 8 1 0 5 6 7 6 6 5 9 1 < / L e f t > < T a b I n d e x > 3 < / T a b I n d e x > < T o p > 2 3 0 . 5 < / T o p > < W i d t h > 2 0 5 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< / K e y > < / a : K e y > < a : V a l u e   i : t y p e = " D i a g r a m D i s p l a y L i n k V i e w S t a t e " > < A u t o m a t i o n P r o p e r t y H e l p e r T e x t > E n d   p o i n t   1 :   ( 2 1 6 , 9 7 ) .   E n d   p o i n t   2 :   ( 5 2 4 . 9 0 3 8 1 0 5 6 7 6 6 6 , 7 5 ) 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 2 1 6 . 0 0 0 0 0 0 0 0 0 0 0 0 0 6 < / b : _ x > < b : _ y > 9 6 . 9 9 9 9 9 9 9 9 9 9 9 9 9 8 6 < / b : _ y > < / b : P o i n t > < b : P o i n t > < b : _ x > 3 6 8 . 4 5 1 9 0 5 5 < / b : _ x > < b : _ y > 9 7 < / b : _ y > < / b : P o i n t > < b : P o i n t > < b : _ x > 3 7 0 . 4 5 1 9 0 5 5 < / b : _ x > < b : _ y > 9 5 < / b : _ y > < / b : P o i n t > < b : P o i n t > < b : _ x > 3 7 0 . 4 5 1 9 0 5 5 < / b : _ x > < b : _ y > 7 7 < / b : _ y > < / b : P o i n t > < b : P o i n t > < b : _ x > 3 7 2 . 4 5 1 9 0 5 5 < / b : _ x > < b : _ y > 7 5 < / b : _ y > < / b : P o i n t > < b : P o i n t > < b : _ x > 5 2 4 . 9 0 3 8 1 0 5 6 7 6 6 6 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 8 8 . 9 9 9 9 9 9 9 9 9 9 9 9 9 8 6 < / b : _ y > < / L a b e l L o c a t i o n > < L o c a t i o n   x m l n s : b = " h t t p : / / s c h e m a s . d a t a c o n t r a c t . o r g / 2 0 0 4 / 0 7 / S y s t e m . W i n d o w s " > < b : _ x > 2 0 0 . 0 0 0 0 0 0 0 0 0 0 0 0 0 6 < / b : _ x > < b : _ y > 9 7 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 5 2 4 . 9 0 3 8 1 0 5 6 7 6 6 6 < / b : _ x > < b : _ y > 6 7 < / b : _ y > < / L a b e l L o c a t i o n > < L o c a t i o n   x m l n s : b = " h t t p : / / s c h e m a s . d a t a c o n t r a c t . o r g / 2 0 0 4 / 0 7 / S y s t e m . W i n d o w s " > < b : _ x > 5 4 0 . 9 0 3 8 1 0 5 6 7 6 6 5 9 1 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  c u s t o m e r \ C o l u m n s \ m a r k e t & g t ; - & l t ; T a b l e s \ d i m  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 2 1 6 . 0 0 0 0 0 0 0 0 0 0 0 0 0 6 < / b : _ x > < b : _ y > 9 6 . 9 9 9 9 9 9 9 9 9 9 9 9 9 8 6 < / b : _ y > < / b : P o i n t > < b : P o i n t > < b : _ x > 3 6 8 . 4 5 1 9 0 5 5 < / b : _ x > < b : _ y > 9 7 < / b : _ y > < / b : P o i n t > < b : P o i n t > < b : _ x > 3 7 0 . 4 5 1 9 0 5 5 < / b : _ x > < b : _ y > 9 5 < / b : _ y > < / b : P o i n t > < b : P o i n t > < b : _ x > 3 7 0 . 4 5 1 9 0 5 5 < / b : _ x > < b : _ y > 7 7 < / b : _ y > < / b : P o i n t > < b : P o i n t > < b : _ x > 3 7 2 . 4 5 1 9 0 5 5 < / b : _ x > < b : _ y > 7 5 < / b : _ y > < / b : P o i n t > < b : P o i n t > < b : _ x > 5 2 4 . 9 0 3 8 1 0 5 6 7 6 6 6 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< / K e y > < / a : K e y > < a : V a l u e   i : t y p e = " D i a g r a m D i s p l a y L i n k V i e w S t a t e " > < A u t o m a t i o n P r o p e r t y H e l p e r T e x t > E n d   p o i n t   1 :   ( 4 1 7 . 7 1 1 4 3 2 , 2 0 6 ) .   E n d   p o i n t   2 :   ( 2 1 6 , 1 1 7 ) 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 4 1 7 . 7 1 1 4 3 2 0 0 0 0 0 0 0 6 < / b : _ x > < b : _ y > 2 0 6 < / b : _ y > < / b : P o i n t > < b : P o i n t > < b : _ x > 4 1 7 . 7 1 1 4 3 2 < / b : _ x > < b : _ y > 1 1 9 < / b : _ y > < / b : P o i n t > < b : P o i n t > < b : _ x > 4 1 5 . 7 1 1 4 3 2 < / b : _ x > < b : _ y > 1 1 7 < / b : _ y > < / b : P o i n t > < b : P o i n t > < b : _ x > 2 1 6 . 0 0 0 0 0 0 0 0 0 0 0 0 1 1 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 4 0 9 . 7 1 1 4 3 2 0 0 0 0 0 0 0 6 < / b : _ x > < b : _ y > 2 0 6 < / b : _ y > < / L a b e l L o c a t i o n > < L o c a t i o n   x m l n s : b = " h t t p : / / s c h e m a s . d a t a c o n t r a c t . o r g / 2 0 0 4 / 0 7 / S y s t e m . W i n d o w s " > < b : _ x > 4 1 7 . 7 1 1 4 3 2 < / b : _ x > < b : _ y > 2 2 2 < / b : _ y > < / L o c a t i o n > < S h a p e R o t a t e A n g l e > 2 7 0 . 0 0 0 0 0 0 0 0 0 0 0 0 2 3 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 1 0 9 < / b : _ y > < / L a b e l L o c a t i o n > < L o c a t i o n   x m l n s : b = " h t t p : / / s c h e m a s . d a t a c o n t r a c t . o r g / 2 0 0 4 / 0 7 / S y s t e m . W i n d o w s " > < b : _ x > 2 0 0 . 0 0 0 0 0 0 0 0 0 0 0 0 1 1 < / b : _ x > < b : _ y > 1 1 7 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 m o n t h l y \ C o l u m n s \ c u s t o m e r _ c o d e & g t ; - & l t ; T a b l e s \ d i m  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 4 1 7 . 7 1 1 4 3 2 0 0 0 0 0 0 0 6 < / b : _ x > < b : _ y > 2 0 6 < / b : _ y > < / b : P o i n t > < b : P o i n t > < b : _ x > 4 1 7 . 7 1 1 4 3 2 < / b : _ x > < b : _ y > 1 1 9 < / b : _ y > < / b : P o i n t > < b : P o i n t > < b : _ x > 4 1 5 . 7 1 1 4 3 2 < / b : _ x > < b : _ y > 1 1 7 < / b : _ y > < / b : P o i n t > < b : P o i n t > < b : _ x > 2 1 6 . 0 0 0 0 0 0 0 0 0 0 0 0 1 1 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< / K e y > < / a : K e y > < a : V a l u e   i : t y p e = " D i a g r a m D i s p l a y L i n k V i e w S t a t e " > < A u t o m a t i o n P r o p e r t y H e l p e r T e x t > E n d   p o i n t   1 :   ( 4 1 4 . 8 0 7 6 2 1 , 4 9 7 ) .   E n d   p o i n t   2 :   ( 4 0 3 . 8 0 7 6 2 1 1 3 5 3 3 1 , 6 3 0 ) 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 4 1 4 . 8 0 7 6 2 0 9 9 9 9 9 9 9 3 < / b : _ x > < b : _ y > 4 9 7 < / b : _ y > < / b : P o i n t > < b : P o i n t > < b : _ x > 4 1 4 . 8 0 7 6 2 1 < / b : _ x > < b : _ y > 6 2 8 < / b : _ y > < / b : P o i n t > < b : P o i n t > < b : _ x > 4 1 2 . 8 0 7 6 2 1 < / b : _ x > < b : _ y > 6 3 0 < / b : _ y > < / b : P o i n t > < b : P o i n t > < b : _ x > 4 0 3 . 8 0 7 6 2 1 1 3 5 3 3 1 4 9 < / b : _ x > < b : _ y > 6 3 0 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 4 0 6 . 8 0 7 6 2 0 9 9 9 9 9 9 9 3 < / b : _ x > < b : _ y > 4 8 1 < / b : _ y > < / L a b e l L o c a t i o n > < L o c a t i o n   x m l n s : b = " h t t p : / / s c h e m a s . d a t a c o n t r a c t . o r g / 2 0 0 4 / 0 7 / S y s t e m . W i n d o w s " > < b : _ x > 4 1 4 . 8 0 7 6 2 0 9 9 9 9 9 9 9 3 < / b : _ x > < b : _ y > 4 8 1 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 3 8 7 . 8 0 7 6 2 1 1 3 5 3 3 1 4 9 < / b : _ x > < b : _ y > 6 2 2 < / b : _ y > < / L a b e l L o c a t i o n > < L o c a t i o n   x m l n s : b = " h t t p : / / s c h e m a s . d a t a c o n t r a c t . o r g / 2 0 0 4 / 0 7 / S y s t e m . W i n d o w s " > < b : _ x > 3 8 7 . 8 0 7 6 2 1 1 3 5 3 3 1 5 4 < / b : _ x > < b : _ y > 6 3 0 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 m o n t h l y \ C o l u m n s \ p r o d u c t _ c o d e & g t ; - & l t ; T a b l e s \ d i m  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 4 1 4 . 8 0 7 6 2 0 9 9 9 9 9 9 9 3 < / b : _ x > < b : _ y > 4 9 7 < / b : _ y > < / b : P o i n t > < b : P o i n t > < b : _ x > 4 1 4 . 8 0 7 6 2 1 < / b : _ x > < b : _ y > 6 2 8 < / b : _ y > < / b : P o i n t > < b : P o i n t > < b : _ x > 4 1 2 . 8 0 7 6 2 1 < / b : _ x > < b : _ y > 6 3 0 < / b : _ y > < / b : P o i n t > < b : P o i n t > < b : _ x > 4 0 3 . 8 0 7 6 2 1 1 3 5 3 3 1 4 9 < / b : _ x > < b : _ y > 6 3 0 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 ( 4 3 4 . 8 0 7 6 2 1 , 4 9 7 ) .   E n d   p o i n t   2 :   ( 6 7 4 . 9 0 3 8 1 0 5 6 7 6 6 6 , 5 8 9 . 5 ) 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 4 3 4 . 8 0 7 6 2 1 0 0 0 0 0 0 0 4 < / b : _ x > < b : _ y > 4 9 7 < / b : _ y > < / b : P o i n t > < b : P o i n t > < b : _ x > 4 3 4 . 8 0 7 6 2 1 < / b : _ x > < b : _ y > 5 8 7 . 5 < / b : _ y > < / b : P o i n t > < b : P o i n t > < b : _ x > 4 3 6 . 8 0 7 6 2 1 < / b : _ x > < b : _ y > 5 8 9 . 5 < / b : _ y > < / b : P o i n t > < b : P o i n t > < b : _ x > 6 7 4 . 9 0 3 8 1 0 5 6 7 6 6 5 9 1 < / b : _ x > < b : _ y > 5 8 9 . 5 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 4 2 6 . 8 0 7 6 2 1 0 0 0 0 0 0 0 4 < / b : _ x > < b : _ y > 4 8 1 < / b : _ y > < / L a b e l L o c a t i o n > < L o c a t i o n   x m l n s : b = " h t t p : / / s c h e m a s . d a t a c o n t r a c t . o r g / 2 0 0 4 / 0 7 / S y s t e m . W i n d o w s " > < b : _ x > 4 3 4 . 8 0 7 6 2 1 < / b : _ x > < b : _ y > 4 8 1 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 6 7 4 . 9 0 3 8 1 0 5 6 7 6 6 5 9 1 < / b : _ x > < b : _ y > 5 8 1 . 5 < / b : _ y > < / L a b e l L o c a t i o n > < L o c a t i o n   x m l n s : b = " h t t p : / / s c h e m a s . d a t a c o n t r a c t . o r g / 2 0 0 4 / 0 7 / S y s t e m . W i n d o w s " > < b : _ x > 6 9 0 . 9 0 3 8 1 0 5 6 7 6 6 6 < / b : _ x > < b : _ y > 5 8 9 . 5 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  m o n t h l y \ C o l u m n s \ d a t e & g t ; - & l t ; T a b l e s \ d i m 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 4 3 4 . 8 0 7 6 2 1 0 0 0 0 0 0 0 4 < / b : _ x > < b : _ y > 4 9 7 < / b : _ y > < / b : P o i n t > < b : P o i n t > < b : _ x > 4 3 4 . 8 0 7 6 2 1 < / b : _ x > < b : _ y > 5 8 7 . 5 < / b : _ y > < / b : P o i n t > < b : P o i n t > < b : _ x > 4 3 6 . 8 0 7 6 2 1 < / b : _ x > < b : _ y > 5 8 9 . 5 < / b : _ y > < / b : P o i n t > < b : P o i n t > < b : _ x > 6 7 4 . 9 0 3 8 1 0 5 6 7 6 6 5 9 1 < / b : _ x > < b : _ y > 5 8 9 . 5 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< / K e y > < / a : K e y > < a : V a l u e   i : t y p e = " D i a g r a m D i s p l a y L i n k V i e w S t a t e " > < A u t o m a t i o n P r o p e r t y H e l p e r T e x t > E n d   p o i n t   1 :   ( 6 8 7 . 9 0 3 8 1 0 5 6 7 6 6 6 , 2 9 4 ) .   E n d   p o i n t   2 :   ( 6 4 0 . 9 0 3 8 1 1 , 1 6 6 ) 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 6 8 7 . 9 0 3 8 1 0 5 6 7 6 6 5 9 1 < / b : _ x > < b : _ y > 2 9 4 < / b : _ y > < / b : P o i n t > < b : P o i n t > < b : _ x > 6 4 2 . 9 0 3 8 1 1 < / b : _ x > < b : _ y > 2 9 4 < / b : _ y > < / b : P o i n t > < b : P o i n t > < b : _ x > 6 4 0 . 9 0 3 8 1 1 < / b : _ x > < b : _ y > 2 9 2 < / b : _ y > < / b : P o i n t > < b : P o i n t > < b : _ x > 6 4 0 . 9 0 3 8 1 1 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 6 8 7 . 9 0 3 8 1 0 5 6 7 6 6 5 9 1 < / b : _ x > < b : _ y > 2 8 6 < / b : _ y > < / L a b e l L o c a t i o n > < L o c a t i o n   x m l n s : b = " h t t p : / / s c h e m a s . d a t a c o n t r a c t . o r g / 2 0 0 4 / 0 7 / S y s t e m . W i n d o w s " > < b : _ x > 7 0 3 . 9 0 3 8 1 0 5 6 7 6 6 5 9 1 < / b : _ x > < b : _ y > 2 9 4 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 6 3 2 . 9 0 3 8 1 1 < / b : _ x > < b : _ y > 1 5 0 < / b : _ y > < / L a b e l L o c a t i o n > < L o c a t i o n   x m l n s : b = " h t t p : / / s c h e m a s . d a t a c o n t r a c t . o r g / 2 0 0 4 / 0 7 / S y s t e m . W i n d o w s " > < b : _ x > 6 4 0 . 9 0 3 8 1 1 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 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 6 8 7 . 9 0 3 8 1 0 5 6 7 6 6 5 9 1 < / b : _ x > < b : _ y > 2 9 4 < / b : _ y > < / b : P o i n t > < b : P o i n t > < b : _ x > 6 4 2 . 9 0 3 8 1 1 < / b : _ x > < b : _ y > 2 9 4 < / b : _ y > < / b : P o i n t > < b : P o i n t > < b : _ x > 6 4 0 . 9 0 3 8 1 1 < / b : _ x > < b : _ y > 2 9 2 < / b : _ y > < / b : P o i n t > < b : P o i n t > < b : _ x > 6 4 0 . 9 0 3 8 1 1 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 ( 8 0 6 . 4 0 3 8 1 1 , 3 7 3 . 5 ) .   E n d   p o i n t   2 :   ( 7 9 0 . 9 0 3 8 1 1 , 5 0 9 . 5 ) 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 8 0 6 . 4 0 3 8 1 1 0 0 0 0 0 0 1 3 < / b : _ x > < b : _ y > 3 7 3 . 5 < / b : _ y > < / b : P o i n t > < b : P o i n t > < b : _ x > 8 0 6 . 4 0 3 8 1 1 < / b : _ x > < b : _ y > 4 3 9 . 5 < / b : _ y > < / b : P o i n t > < b : P o i n t > < b : _ x > 8 0 4 . 4 0 3 8 1 1 < / b : _ x > < b : _ y > 4 4 1 . 5 < / b : _ y > < / b : P o i n t > < b : P o i n t > < b : _ x > 7 9 2 . 9 0 3 8 1 1 < / b : _ x > < b : _ y > 4 4 1 . 5 < / b : _ y > < / b : P o i n t > < b : P o i n t > < b : _ x > 7 9 0 . 9 0 3 8 1 1 < / b : _ x > < b : _ y > 4 4 3 . 5 < / b : _ y > < / b : P o i n t > < b : P o i n t > < b : _ x > 7 9 0 . 9 0 3 8 1 1 < / b : _ x > < b : _ y > 5 0 9 . 5 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 7 9 8 . 4 0 3 8 1 1 0 0 0 0 0 0 1 3 < / b : _ x > < b : _ y > 3 5 7 . 5 < / b : _ y > < / L a b e l L o c a t i o n > < L o c a t i o n   x m l n s : b = " h t t p : / / s c h e m a s . d a t a c o n t r a c t . o r g / 2 0 0 4 / 0 7 / S y s t e m . W i n d o w s " > < b : _ x > 8 0 6 . 4 0 3 8 1 1 < / b : _ x > < b : _ y > 3 5 7 . 5 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 7 8 2 . 9 0 3 8 1 1 < / b : _ x > < b : _ y > 5 0 9 . 5 < / b : _ y > < / L a b e l L o c a t i o n > < L o c a t i o n   x m l n s : b = " h t t p : / / s c h e m a s . d a t a c o n t r a c t . o r g / 2 0 0 4 / 0 7 / S y s t e m . W i n d o w s " > < b : _ x > 7 9 0 . 9 0 3 8 1 1 < / b : _ x > < b : _ y > 5 2 5 . 5 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 8 0 6 . 4 0 3 8 1 1 0 0 0 0 0 0 1 3 < / b : _ x > < b : _ y > 3 7 3 . 5 < / b : _ y > < / b : P o i n t > < b : P o i n t > < b : _ x > 8 0 6 . 4 0 3 8 1 1 < / b : _ x > < b : _ y > 4 3 9 . 5 < / b : _ y > < / b : P o i n t > < b : P o i n t > < b : _ x > 8 0 4 . 4 0 3 8 1 1 < / b : _ x > < b : _ y > 4 4 1 . 5 < / b : _ y > < / b : P o i n t > < b : P o i n t > < b : _ x > 7 9 2 . 9 0 3 8 1 1 < / b : _ x > < b : _ y > 4 4 1 . 5 < / b : _ y > < / b : P o i n t > < b : P o i n t > < b : _ x > 7 9 0 . 9 0 3 8 1 1 < / b : _ x > < b : _ y > 4 4 3 . 5 < / b : _ y > < / b : P o i n t > < b : P o i n t > < b : _ x > 7 9 0 . 9 0 3 8 1 1 < / b : _ x > < b : _ y > 5 0 9 . 5 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 s a l e s  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 s a l e s  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 M e a s u r e s \ G M < / K e y > < / D i a g r a m O b j e c t K e y > < D i a g r a m O b j e c t K e y > < K e y > M e a s u r e s \ G M \ T a g I n f o \ F o r m u l a < / K e y > < / D i a g r a m O b j e c t K e y > < D i a g r a m O b j e c t K e y > < K e y > M e a s u r e s \ G M \ T a g I n f o \ V a l u e 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 M e a s u r e s \ G M \ T a g I n f o \ F o r m u l a 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< / K e y > < / D i a g r a m O b j e c t K e y > < D i a g r a m O b j e c t K e y > < K e y > M e a s u r e s \ t a r g e t \ T a g I n f o \ F o r m u l a < / K e y > < / D i a g r a m O b j e c t K e y > < D i a g r a m O b j e c t K e y > < K e y > M e a s u r e s \ t a r g e t \ T a g I n f o \ V a l u e 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 C o l u m n s \ F I S C A L   M O N T H   N O . < / K e y > < / D i a g r a m O b j e c t K e y > < D i a g r a m O b j e c t K e y > < K e y > C o l u m n s \ Q U A R T E R S 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  N O . 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  d a t e _ 8 f c 8 c 5 4 4 - 2 9 4 a - 4 e 9 6 - a 4 a 7 - f 0 8 a b 4 4 2 8 a 4 c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  c u s t o m e r _ 3 d 4 8 5 e 0 1 - 0 f f c - 4 b 4 f - a d 5 3 - 6 1 7 6 b f 7 b 3 b b 6 , d i m   m a r k e t _ 6 c c 1 a f 7 a - 2 4 0 e - 4 b 4 1 - a f 3 c - 5 2 2 c 8 a 5 3 5 a 3 2 , d i m   p r o d u c t _ 4 f f a f 0 2 d - b f 1 6 - 4 f 0 3 - a b 6 c - 1 8 9 6 8 0 e c 7 c f b , f a c t   s a l e s   m o n t h l y _ a 2 0 1 3 7 b e - 1 3 f b - 4 c 6 6 - 8 f c b - e d 3 7 8 c 2 9 d f f 6 , d i m   d a t e _ 8 f c 8 c 5 4 4 - 2 9 4 a - 4 e 9 6 - a 4 a 7 - f 0 8 a b 4 4 2 8 a 4 c , n s _ t a r g e t s _ 2 0 2 1 _ b c b 1 1 2 7 4 - 1 0 5 c - 4 5 1 e - 9 0 5 0 - c f 9 a e c d 8 1 d f 3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b 8 e 4 4 d 8 - 7 8 c f - 4 5 9 2 - 8 9 4 9 - a b 5 9 a 9 3 5 0 1 7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 G M < / M e a s u r e N a m e > < D i s p l a y N a m e > G M 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  c u s t o m e r _ 3 d 4 8 5 e 0 1 - 0 f f c - 4 b 4 f - a d 5 3 - 6 1 7 6 b f 7 b 3 b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4 6 4 3 5 0 f 8 - 4 5 8 0 - 4 7 4 8 - 8 2 9 0 - 1 7 0 d 0 2 e d 2 1 b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b 9 8 c 0 2 0 - 6 9 0 a - 4 b 8 1 - 8 d 2 2 - 1 4 5 1 0 d 0 e 8 c 2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 2 0 2 5 - 0 3 - 2 4 T 1 6 : 3 0 : 0 4 . 2 1 1 2 6 0 7 + 0 5 : 3 0 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  p r o d u c t _ 4 f f a f 0 2 d - b f 1 6 - 4 f 0 3 - a b 6 c - 1 8 9 6 8 0 e c 7 c f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  s a l e s   m o n t h l y _ a 2 0 1 3 7 b e - 1 3 f b - 4 c 6 6 - 8 f c b - e d 3 7 8 c 2 9 d f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 1 2 8 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 T o t a l C O G S < / s t r i n g > < / k e y > < v a l u e > < i n t > 1 4 3 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  s t a n d a l o n e = " n o " ? > < D a t a M a s h u p   x m l n s = " h t t p : / / s c h e m a s . m i c r o s o f t . c o m / D a t a M a s h u p " > A A A A A O w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U 8 E l q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0 D M x M N U z s N G H C d r 4 Z u Y h F B g B H Q y S R R K 0 c S 7 N K S k t S r V L z d P 1 9 L P R h 3 F t 9 K F + s A M A A A D / / w M A U E s D B B Q A A g A I A A A A I Q D I V G d w + w Q A A H Q Z A A A T A A A A R m 9 y b X V s Y X M v U 2 V j d G l v b j E u b d R Y X U 8 r N x B 9 R 7 r / w V p e E m l Z s e G j t 6 3 y k I a g I t 1 L o U F X u k p Q Z H a d Z F W v T W 1 v S o r 4 7 x 1 7 v e z 3 J V B A g Y e w G n t n z p k Z H 0 8 i S a A i z t A 4 / e / / u r M j l 1 i Q E I 0 x J R L 1 E S X q 0 w 6 C v z F P R E D A c s p p S I R 3 G s G G j j P 6 Z T o m d L 5 H C R Y s Y o v p 6 C 4 g F E m w I W t 7 N A 7 C F W Y B C f e s 9 w H D d K 2 i Q E 5 H V 1 / 2 L r B Q y J + a p f T T 6 X 7 a i V g x f I 5 v 1 w m j G A W J V D w m w m l E a p y 4 q X H 3 T Z F O Z 4 B m l q F B g V x p R C m Q + 8 m u k + Y M X W C 1 d P p v i 8 R x z 3 F M + k 4 R k K c B X T 9 M h p w p w t T 1 Y 0 7 O 4 l s u F K R z O P 6 m E Q / l y j v h Q R L D r s 6 7 p 8 y d n B A a x Z E i o u + 4 j o u G n C Y x k / 0 j F 4 1 Y w E O A 0 P d 7 R z 0 X X S Z c k b F a U 9 L P H 7 1 z z s h 1 9 5 H d h e A x 1 + x + J x j S L z X D K 3 w D G + 2 K t X c q i X D R x G 4 Y U D o O M M V C 9 p V I i r 6 H S 8 w W s P 9 q f U t y v 1 c C M z n n I k 6 R 6 0 X t v Q b E v b 9 3 M u o z I E Y g 5 h l T x 4 e e f u X B R f k y r C i w I U X u l F m I s f i L q J r 5 l m K l I 9 c W A k D K C C 3 Z H 3 I i f x J 4 E + q G v m G a F K h Y u 7 F 2 K n x d Z 0 B V d I m g 8 j S R 0 c p Y F C 1 b r A O R e b q C w G 6 B V y s G v x V E B W s a 9 O / / C y M X m T q S q u D Y 5 G + F 3 K R Y t k Z s U j j b K z W F d L U K z c H L h O Z Z Y l C W G h C C d N m v H d z U 3 m u x H 7 Q d 6 G e o X v l Q P 1 P 1 / J f J X o t 8 y e R m 9 i 9 k t b Y g y A I m k 1 d U L 0 i 0 w z B 4 d M 4 H r f J g o / 5 I H G r a c C t 4 m A R b I g 4 W z N a o g 8 W z v f J Q T F i r P h x / V H 3 I 7 Y c t 9 q M W + / E H 1 R l b z 2 y 6 K l M L o 1 U k q 7 J i Z I g s d M f V h y i s y I K L d X 3 s s o e + a l 9 h E e G K o 7 K a l D k W x W S O o Q + l 6 d 0 Y z s m S r t E / k V q i g M s W d Y F 3 I q a b H g k y J 4 L A k / O S 7 k s d 6 v S F Q D g D r 5 9 V F J M i 4 e a 8 P j H T X q p 1 3 c i I m h m y M x z z J E 8 Z S + I b I o o d N 8 Q 0 S G D M B S 6 D G w m w F a n q f o V V v f n u M x T n x r 0 H j k q I K j V q j V g V f 5 O v x t r c 2 0 i n 0 K W d X b 2 v 0 9 v 3 P 7 s / u 3 6 3 6 3 l N q z 3 f / e w e w P J D z p 2 z F T G y o H j K N S e t 3 / 0 S S Z W V D 4 1 v a a R A v D z z 8 N v 6 n K s l S F a n 6 0 J W K c 0 + R 3 d K Y E N H e i M h u C j e q w y k O 8 y E r 3 i x 6 o V C d u u 4 y p q V d l K p j M 9 R w y q Q p t 4 s O j 9 j M o U z V l r o + R x 9 1 U c o j z M I w 9 R X X Z e c y j s u I j h Y o h M I 4 Z m l P + Z m o T P R U U G u c g i t m f P b U 9 c G V V O s I X H S h 0 a q 3 + E C b C Z Y A w O O z O 4 i N W 3 o T I x / z S k / D K 2 k e h u Q S s M A F R v P W e v / b X 3 g P 7 c R e s b 3 O v X d e D 9 B H v R 2 o 0 h P l 9 + k Z r 7 e i 2 u V h z d M b m S W I / e w 2 1 I E v z l O C Y m t g O c 3 1 G A 3 R 7 B h J Q 4 2 r I T / W A o T 2 D n 9 7 p T H 6 J i v W p p W r + R e a / F h W C 6 k z V a 5 u c i 9 D Y p c w a F R A 9 b N b t F e Q Z W Z n M E R W h A l Z 1 p P G 5 W 5 N G P q 3 z M 9 O 5 a + 2 u + a 9 j v n L R G a q 7 m g V x J Z Y N M K R j M b d 1 / 7 u + n G Y 1 p 2 e b z H b 1 8 t X w J r w m 7 m g y x L t c G g r Q / K w 1 R t M H q j X j i 1 g f L q 9 / b g 5 M N + p J Y E Z T i A F 0 b 6 s j Q P M c x J d K o H P j s D 2 Y F v p g e + m R 7 4 n u i K n w p d c X y 0 v + 9 / 5 L Z o r P 9 7 D 5 x 6 y 1 y Q a L F U p g A N y 3 C S E 1 2 z R E D a m z b 9 q D f / A w A A / / 8 D A F B L A Q I t A B Q A B g A I A A A A I Q A q 3 a p A 0 g A A A D c B A A A T A A A A A A A A A A A A A A A A A A A A A A B b Q 2 9 u d G V u d F 9 U e X B l c 1 0 u e G 1 s U E s B A i 0 A F A A C A A g A A A A h A G 1 P B J a t A A A A 9 w A A A B I A A A A A A A A A A A A A A A A A C w M A A E N v b m Z p Z y 9 Q Y W N r Y W d l L n h t b F B L A Q I t A B Q A A g A I A A A A I Q D I V G d w + w Q A A H Q Z A A A T A A A A A A A A A A A A A A A A A O g D A A B G b 3 J t d W x h c y 9 T Z W N 0 a W 9 u M S 5 t U E s F B g A A A A A D A A M A w g A A A B Q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7 V w A A A A A A A B l X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S 0 w M i 0 x O V Q x M T o 0 O D o w N C 4 4 O D g 0 M z g 2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4 Z D M 4 N T J h N i 0 x N j N j L T Q 4 M z c t O T R l N i 0 4 Y z N i Z T g y N T Y 2 N T M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J T I w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y L T E 4 V D E x O j U x O j U z L j k 4 O T Y 1 N D V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Q 3 Y 2 J h M D A t Z T M w M C 0 0 Z m U y L T l j O T U t Y 2 E z N D R k M D c 4 Z G E 0 I i 8 + P E V u d H J 5 I F R 5 c G U 9 I l F 1 Z X J 5 S U Q i I F Z h b H V l P S J z N G E 5 O D g 2 M D Y t M T I z M C 0 0 M T B h L W E z N D c t O D Y x N z l h Y W R h M W U w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S B j d X N 0 b 2 1 l c i 9 D a G F u Z 2 V k I F R 5 c G U u e 2 N 1 c 3 R v b W V y X 2 N v Z G U s M H 0 m c X V v d D s s J n F 1 b 3 Q 7 U 2 V j d G l v b j E v Z G l t I G N 1 c 3 R v b W V y L 1 J l c G x h Y 2 V k I F Z h b H V l M S 5 7 Y 3 V z d G 9 t Z X I s M X 0 m c X V v d D s s J n F 1 b 3 Q 7 U 2 V j d G l v b j E v Z G l t I G N 1 c 3 R v b W V y L 0 N o Y W 5 n Z W Q g V H l w Z S 5 7 b W F y a 2 V 0 L D J 9 J n F 1 b 3 Q 7 L C Z x d W 9 0 O 1 N l Y 3 R p b 2 4 x L 2 R p b S B j d X N 0 b 2 1 l c i 9 D a G F u Z 2 V k I F R 5 c G U u e 3 B s Y X R m b 3 J t L D N 9 J n F 1 b 3 Q 7 L C Z x d W 9 0 O 1 N l Y 3 R p b 2 4 x L 2 R p b S B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I G N 1 c 3 R v b W V y L 0 N o Y W 5 n Z W Q g V H l w Z S 5 7 Y 3 V z d G 9 t Z X J f Y 2 9 k Z S w w f S Z x d W 9 0 O y w m c X V v d D t T Z W N 0 a W 9 u M S 9 k a W 0 g Y 3 V z d G 9 t Z X I v U m V w b G F j Z W Q g V m F s d W U x L n t j d X N 0 b 2 1 l c i w x f S Z x d W 9 0 O y w m c X V v d D t T Z W N 0 a W 9 u M S 9 k a W 0 g Y 3 V z d G 9 t Z X I v Q 2 h h b m d l Z C B U e X B l L n t t Y X J r Z X Q s M n 0 m c X V v d D s s J n F 1 b 3 Q 7 U 2 V j d G l v b j E v Z G l t I G N 1 c 3 R v b W V y L 0 N o Y W 5 n Z W Q g V H l w Z S 5 7 c G x h d G Z v c m 0 s M 3 0 m c X V v d D s s J n F 1 b 3 Q 7 U 2 V j d G l v b j E v Z G l t I G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J T I w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i 0 x O F Q x M T o 1 M T o 1 N C 4 w M T I 3 N D c 2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Q 3 Y 2 J h M D A t Z T M w M C 0 0 Z m U y L T l j O T U t Y 2 E z N D R k M D c 4 Z G E 0 I i 8 + P E V u d H J 5 I F R 5 c G U 9 I l F 1 Z X J 5 S U Q i I F Z h b H V l P S J z M W R k Z D Q 4 Z G U t Y z N h M C 0 0 N j Y 3 L T g 4 N j A t M D E x M z g z Z T U 3 O T J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S B t Y X J r Z X Q v Q 2 h h b m d l Z C B U e X B l M S 5 7 b W F y a 2 V 0 L D B 9 J n F 1 b 3 Q 7 L C Z x d W 9 0 O 1 N l Y 3 R p b 2 4 x L 2 R p b S B t Y X J r Z X Q v Q 2 h h b m d l Z C B U e X B l M S 5 7 c 3 V i X 3 p v b m U s M X 0 m c X V v d D s s J n F 1 b 3 Q 7 U 2 V j d G l v b j E v Z G l t I G 1 h c m t l d C 9 S Z X B s Y W N l Z C B W Y W x 1 Z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S B t Y X J r Z X Q v Q 2 h h b m d l Z C B U e X B l M S 5 7 b W F y a 2 V 0 L D B 9 J n F 1 b 3 Q 7 L C Z x d W 9 0 O 1 N l Y 3 R p b 2 4 x L 2 R p b S B t Y X J r Z X Q v Q 2 h h b m d l Z C B U e X B l M S 5 7 c 3 V i X 3 p v b m U s M X 0 m c X V v d D s s J n F 1 b 3 Q 7 U 2 V j d G l v b j E v Z G l t I G 1 h c m t l d C 9 S Z X B s Y W N l Z C B W Y W x 1 Z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0 l M j B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i 0 x O F Q x M T o 1 M T o 1 N C 4 w M T k 1 N j c 1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Q 3 Y 2 J h M D A t Z T M w M C 0 0 Z m U y L T l j O T U t Y 2 E z N D R k M D c 4 Z G E 0 I i 8 + P E V u d H J 5 I F R 5 c G U 9 I l F 1 Z X J 5 S U Q i I F Z h b H V l P S J z M D R m Z W Q 5 Z G E t N T k z Z S 0 0 N G M 1 L W I z Z D g t N D V j N T I 0 Z j N i Y T l h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S B w c m 9 k d W N 0 L 0 N o Y W 5 n Z W Q g V H l w Z T E u e 3 B y b 2 R 1 Y 3 R f Y 2 9 k Z S w w f S Z x d W 9 0 O y w m c X V v d D t T Z W N 0 a W 9 u M S 9 k a W 0 g c H J v Z H V j d C 9 D a G F u Z 2 V k I F R 5 c G U x L n t k a X Z p c 2 l v b i w x f S Z x d W 9 0 O y w m c X V v d D t T Z W N 0 a W 9 u M S 9 k a W 0 g c H J v Z H V j d C 9 D a G F u Z 2 V k I F R 5 c G U x L n t z Z W d t Z W 5 0 L D J 9 J n F 1 b 3 Q 7 L C Z x d W 9 0 O 1 N l Y 3 R p b 2 4 x L 2 R p b S B w c m 9 k d W N 0 L 0 N o Y W 5 n Z W Q g V H l w Z T E u e 2 N h d G V n b 3 J 5 L D N 9 J n F 1 b 3 Q 7 L C Z x d W 9 0 O 1 N l Y 3 R p b 2 4 x L 2 R p b S B w c m 9 k d W N 0 L 0 N o Y W 5 n Z W Q g V H l w Z T E u e 3 B y b 2 R 1 Y 3 Q s N H 0 m c X V v d D s s J n F 1 b 3 Q 7 U 2 V j d G l v b j E v Z G l t I H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0 g c H J v Z H V j d C 9 D a G F u Z 2 V k I F R 5 c G U x L n t w c m 9 k d W N 0 X 2 N v Z G U s M H 0 m c X V v d D s s J n F 1 b 3 Q 7 U 2 V j d G l v b j E v Z G l t I H B y b 2 R 1 Y 3 Q v Q 2 h h b m d l Z C B U e X B l M S 5 7 Z G l 2 a X N p b 2 4 s M X 0 m c X V v d D s s J n F 1 b 3 Q 7 U 2 V j d G l v b j E v Z G l t I H B y b 2 R 1 Y 3 Q v Q 2 h h b m d l Z C B U e X B l M S 5 7 c 2 V n b W V u d C w y f S Z x d W 9 0 O y w m c X V v d D t T Z W N 0 a W 9 u M S 9 k a W 0 g c H J v Z H V j d C 9 D a G F u Z 2 V k I F R 5 c G U x L n t j Y X R l Z 2 9 y e S w z f S Z x d W 9 0 O y w m c X V v d D t T Z W N 0 a W 9 u M S 9 k a W 0 g c H J v Z H V j d C 9 D a G F u Z 2 V k I F R 5 c G U x L n t w c m 9 k d W N 0 L D R 9 J n F 1 b 3 Q 7 L C Z x d W 9 0 O 1 N l Y 3 R p b 2 4 x L 2 R p b S B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S U y M G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y L T I x V D E x O j E 5 O j Q 4 L j U 2 O D Q 5 O T B a I i 8 + P E V u d H J 5 I F R 5 c G U 9 I k Z p b G x D b 2 x 1 b W 5 U e X B l c y I g V m F s d W U 9 I n N D U W t H I i 8 + P E V u d H J 5 I F R 5 c G U 9 I k Z p b G x D b 2 x 1 b W 5 O Y W 1 l c y I g V m F s d W U 9 I n N b J n F 1 b 3 Q 7 Z G F 0 Z S Z x d W 9 0 O y w m c X V v d D t N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N D d j Y m E w M C 1 l M z A w L T R m Z T I t O W M 5 N S 1 j Y T M 0 N G Q w N z h k Y T Q i L z 4 8 R W 5 0 c n k g V H l w Z T 0 i U X V l c n l J R C I g V m F s d W U 9 I n N k N G Z j Y W N k M y 1 k M D I 0 L T Q x M T g t O W U 5 M S 1 i M D k 3 M j Z k Z T R l Y j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I G R h d G U v Q 2 h h b m d l Z C B U e X B l L n t k Y X R l L D B 9 J n F 1 b 3 Q 7 L C Z x d W 9 0 O 1 N l Y 3 R p b 2 4 x L 2 R p b S B k Y X R l L 0 l u c 2 V y d G V k I F N 0 Y X J 0 I G 9 m I E 1 v b n R o L n t T d G F y d C B v Z i B N b 2 5 0 a C w x f S Z x d W 9 0 O y w m c X V v d D t T Z W N 0 a W 9 u M S 9 k a W 0 g Z G F 0 Z S 9 D a G F u Z 2 V k I F R 5 c G U y L n t G W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0 g Z G F 0 Z S 9 D a G F u Z 2 V k I F R 5 c G U u e 2 R h d G U s M H 0 m c X V v d D s s J n F 1 b 3 Q 7 U 2 V j d G l v b j E v Z G l t I G R h d G U v S W 5 z Z X J 0 Z W Q g U 3 R h c n Q g b 2 Y g T W 9 u d G g u e 1 N 0 Y X J 0 I G 9 m I E 1 v b n R o L D F 9 J n F 1 b 3 Q 7 L C Z x d W 9 0 O 1 N l Y 3 R p b 2 4 x L 2 R p b S B k Y X R l L 0 N o Y W 5 n Z W Q g V H l w Z T I u e 0 Z Z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M t M D V U M T A 6 N D M 6 M j g u N z k z O D A 0 O F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2 M x Y m U 1 Y T c t N W R i Z C 0 0 N D R j L T k 2 N D U t Y z g z O G Y 1 O W E x N D I x I i 8 + P E V u d H J 5 I F R 5 c G U 9 I l F 1 Z X J 5 S U Q i I F Z h b H V l P S J z Z T J m Y 2 U x M D Q t Z m N h Z i 0 0 N m M 3 L W I x N j c t Y m R h M z M x N z Y y Y j J h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U l M j B y Z W Z l c m V u Y 2 U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S 0 w M y 0 w N l Q x M T o 0 N j o w M C 4 x M T g 4 N D k 2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x Y T E w M D Q 2 M y 0 4 N G U 4 L T Q 4 N 2 Q t O G I 4 M i 1 l Z m N l Z G U 0 Y T M 1 M D I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m F j d C U y M H N h b G V z J T I w b W 9 u d G h s e S U y M H d p d G g l M j B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y 0 w N l Q x M T o 0 N T o 1 O S 4 x N z E 5 N D I y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d j M W J l N W E 3 L T V k Y m Q t N D Q 0 Y y 0 5 N j Q 1 L W M 4 M z h m N T l h M T Q y M S I v P j x F b n R y e S B U e X B l P S J R d W V y e U l E I i B W Y W x 1 Z T 0 i c 2 I w N G R h M 2 U 4 L T N l Z W Q t N D V i N C 1 i O D E 2 L T J m Z j Y z O W E 5 Y j h k Z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I H N h b G V z I G 1 v b n R o b H k v Q 2 h h b m d l Z C B U e X B l L n t k Y X R l L D B 9 J n F 1 b 3 Q 7 L C Z x d W 9 0 O 1 N l Y 3 R p b 2 4 x L 2 Z h Y 3 Q g c 2 F s Z X M g b W 9 u d G h s e S 9 D a G F u Z 2 V k I F R 5 c G U u e 3 B y b 2 R 1 Y 3 R f Y 2 9 k Z S w x f S Z x d W 9 0 O y w m c X V v d D t T Z W N 0 a W 9 u M S 9 m Y W N 0 I H N h b G V z I G 1 v b n R o b H k v Q 2 h h b m d l Z C B U e X B l L n t j d X N 0 b 2 1 l c l 9 j b 2 R l L D J 9 J n F 1 b 3 Q 7 L C Z x d W 9 0 O 1 N l Y 3 R p b 2 4 x L 2 Z h Y 3 Q g c 2 F s Z X M g b W 9 u d G h s e S 9 D Y W x j d W x h d G V k I E F i c 2 9 s d X R l I F Z h b H V l L n t R d H k s M 3 0 m c X V v d D s s J n F 1 b 3 Q 7 U 2 V j d G l v b j E v Z m F j d C B z Y W x l c y B t b 2 5 0 a G x 5 L 0 N o Y W 5 n Z W Q g V H l w Z S 5 7 b m V 0 X 3 N h b G V z X 2 F t b 3 V u d C w 0 f S Z x d W 9 0 O y w m c X V v d D t T Z W N 0 a W 9 u M S 9 m a W 5 h b m N l I H J l Z m V y Z W 5 j Z S 9 D a G F u Z 2 V k I F R 5 c G U u e 2 Z y Z W l n a H R f Y 2 9 z d C w 1 f S Z x d W 9 0 O y w m c X V v d D t T Z W N 0 a W 9 u M S 9 m a W 5 h b m N l I H J l Z m V y Z W 5 j Z S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I H N h b G V z I G 1 v b n R o b H k v Q 2 h h b m d l Z C B U e X B l L n t k Y X R l L D B 9 J n F 1 b 3 Q 7 L C Z x d W 9 0 O 1 N l Y 3 R p b 2 4 x L 2 Z h Y 3 Q g c 2 F s Z X M g b W 9 u d G h s e S 9 D a G F u Z 2 V k I F R 5 c G U u e 3 B y b 2 R 1 Y 3 R f Y 2 9 k Z S w x f S Z x d W 9 0 O y w m c X V v d D t T Z W N 0 a W 9 u M S 9 m Y W N 0 I H N h b G V z I G 1 v b n R o b H k v Q 2 h h b m d l Z C B U e X B l L n t j d X N 0 b 2 1 l c l 9 j b 2 R l L D J 9 J n F 1 b 3 Q 7 L C Z x d W 9 0 O 1 N l Y 3 R p b 2 4 x L 2 Z h Y 3 Q g c 2 F s Z X M g b W 9 u d G h s e S 9 D Y W x j d W x h d G V k I E F i c 2 9 s d X R l I F Z h b H V l L n t R d H k s M 3 0 m c X V v d D s s J n F 1 b 3 Q 7 U 2 V j d G l v b j E v Z m F j d C B z Y W x l c y B t b 2 5 0 a G x 5 L 0 N o Y W 5 n Z W Q g V H l w Z S 5 7 b m V 0 X 3 N h b G V z X 2 F t b 3 V u d C w 0 f S Z x d W 9 0 O y w m c X V v d D t T Z W N 0 a W 9 u M S 9 m a W 5 h b m N l I H J l Z m V y Z W 5 j Z S 9 D a G F u Z 2 V k I F R 5 c G U u e 2 Z y Z W l n a H R f Y 2 9 z d C w 1 f S Z x d W 9 0 O y w m c X V v d D t T Z W N 0 a W 9 u M S 9 m a W 5 h b m N l I H J l Z m V y Z W 5 j Z S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G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H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j d X N 0 b 2 1 l c i 9 F J T N B J T V D U 2 V s Z i 1 s Z W F y b m l u Z y U 1 Q 0 V 4 Y 2 V s J T I w c 2 V s Z i U y M G x l Y X J u a W 5 u Z y U 1 Q 0 V 4 Y 2 V s J T I w Q W R 2 Y W 5 j Z W Q t J T I w U 2 F s Z X M l M j B B b m F s e X R p Y 3 M l N U N F V E w t U G F y d C U y M D E l N U N T Y W x l c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G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G 1 h c m t l d C 9 F J T N B J T V D U 2 V s Z i 1 s Z W F y b m l u Z y U 1 Q 0 V 4 Y 2 V s J T I w c 2 V s Z i U y M G x l Y X J u a W 5 u Z y U 1 Q 0 V 4 Y 2 V s J T I w Q W R 2 Y W 5 j Z W Q t J T I w U 2 F s Z X M l M j B B b m F s e X R p Y 3 M l N U N F V E w t U G F y d C U y M D E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G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w c m 9 k d W N 0 L 0 U l M 0 E l N U N T Z W x m L W x l Y X J u a W 5 n J T V D R X h j Z W w l M j B z Z W x m J T I w b G V h c m 5 p b m 5 n J T V D R X h j Z W w l M j B B Z H Z h b m N l Z C 0 l M j B T Y W x l c y U y M E F u Y W x 5 d G l j c y U 1 Q 0 V U T C 1 Q Y X J 0 J T I w M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H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H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G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G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H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G 1 h c m t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k Y X R l L 1 J l b m F t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G R h d G U v U m V u Y W 1 l Z C U y M E N v b H V t b n M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Z G F 0 Z S 9 J b n N l c n R l Z C U y M F l l Y X I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0 l M j B k Y X R l L 1 J l b m F t Z W Q l M j B D b 2 x 1 b W 5 z M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J T I w Z G F 0 Z S 9 S Z W 1 v d m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S U y M G R h d G U v Q 2 h h b m d l Z C U y M F R 5 c G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Z l c m V u Y 2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Z X J l b m N l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m V y Z W 5 j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C U y M H N h b G V z J T I w b W 9 u d G h s e S U y M H d p d G g l M j B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C U y M H N h b G V z J T I w b W 9 u d G h s e S U y M H d p d G g l M j B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J T I w c 2 F s Z X M l M j B t b 2 5 0 a G x 5 J T I w d 2 l 0 a C U y M G N v c 3 Q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U F 1 b n d V Q U 9 Q a V Q 1 e V Z 5 a l J O Q j Q y a 0 N t U n B i V 1 Z 1 Y z J s d m J u T U F B Q U F B Q U F B Q U F B Q U F w K 1 V i Z k w x Z F R F U 1 d S Y 2 c 0 O V p v V U l R V m 1 Z V 0 4 w Y 3 d B Q U F R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I e k l s t 9 d E k O 1 l 8 P l E X 2 V b w A A A A A C A A A A A A A Q Z g A A A A E A A C A A A A A j 0 5 P 2 f X a h r 0 Y m X k 7 O g i w W H x r H n x w A X 5 B F N N w p j F o Z p A A A A A A O g A A A A A I A A C A A A A D K I I l B a s 2 2 p m + T K U 1 4 0 v W L M T R e j M D m l m I I a C S g W Q T 0 7 1 A A A A C V O C X M J N T g 1 o w i e D P F r D m L M I F v z + i F o 3 p 9 W z l G g D 1 / Z o D 9 F I p f v i T D 7 L 0 9 t Z F 4 Y I X M J o Y g / y g Q 6 S a e 1 Y 3 z L + o I R V / 3 1 8 w 6 6 / M c M v p b V h q v L U A A A A D A o 0 v H Y V B o S Q z 7 i D x r s H D M s H r f H V n 1 e m l d 4 n u q 1 K v x 1 g 1 n m a s y 0 / L 9 C 9 1 n 8 X 3 2 t e 0 5 Q X d l 2 L C L z 0 u 0 X 6 d K R T m U < / D a t a M a s h u p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  c u s t o m e r _ 3 d 4 8 5 e 0 1 - 0 f f c - 4 b 4 f - a d 5 3 - 6 1 7 6 b f 7 b 3 b b 6 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 m a r k e t _ 6 c c 1 a f 7 a - 2 4 0 e - 4 b 4 1 - a f 3 c - 5 2 2 c 8 a 5 3 5 a 3 2 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 p r o d u c t _ 4 f f a f 0 2 d - b f 1 6 - 4 f 0 3 - a b 6 c - 1 8 9 6 8 0 e c 7 c f b 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  s a l e s   m o n t h l y _ a 2 0 1 3 7 b e - 1 3 f b - 4 c 6 6 - 8 f c b - e d 3 7 8 c 2 9 d f f 6 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 d a t e _ 8 f c 8 c 5 4 4 - 2 9 4 a - 4 e 9 6 - a 4 a 7 - f 0 8 a b 4 4 2 8 a 4 c 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 n s _ t a r g e t s _ 2 0 2 1 _ b c b 1 1 2 7 4 - 1 0 5 c - 4 5 1 e - 9 0 5 0 - c f 9 a e c d 8 1 d f 3 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1 8 3 8 f e 1 4 - f e f 6 - 4 e d c - 8 6 e 5 - e e 3 a d 0 6 5 4 d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  d a t e _ 8 f c 8 c 5 4 4 - 2 9 4 a - 4 e 9 6 - a 4 a 7 - f 0 8 a b 4 4 2 8 a 4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i t e m > < k e y > < s t r i n g > m m m < / s t r i n g > < / k e y > < v a l u e > < i n t > 7 2 < / i n t > < / v a l u e > < / i t e m > < i t e m > < k e y > < s t r i n g > Q U A R T E R S < / s t r i n g > < / k e y > < v a l u e > < i n t > 1 0 1 < / i n t > < / v a l u e > < / i t e m > < i t e m > < k e y > < s t r i n g > F I S C A L   M O N T H   N O . < / s t r i n g > < / k e y > < v a l u e > < i n t > 9 0 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 Q U A R T E R S < / s t r i n g > < / k e y > < v a l u e > < i n t > 5 < / i n t > < / v a l u e > < / i t e m > < i t e m > < k e y > < s t r i n g > F I S C A L   M O N T H   N O . 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 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  s a l e s  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 s a l e s  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 N O . 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9583460B-8234-45AB-BCB8-325648F7D126}">
  <ds:schemaRefs/>
</ds:datastoreItem>
</file>

<file path=customXml/itemProps10.xml><?xml version="1.0" encoding="utf-8"?>
<ds:datastoreItem xmlns:ds="http://schemas.openxmlformats.org/officeDocument/2006/customXml" ds:itemID="{E49E24BC-2946-4FB9-8EC3-5BE26D961F59}">
  <ds:schemaRefs/>
</ds:datastoreItem>
</file>

<file path=customXml/itemProps11.xml><?xml version="1.0" encoding="utf-8"?>
<ds:datastoreItem xmlns:ds="http://schemas.openxmlformats.org/officeDocument/2006/customXml" ds:itemID="{75CD3262-768A-4355-8558-C53A3BA367EC}">
  <ds:schemaRefs/>
</ds:datastoreItem>
</file>

<file path=customXml/itemProps12.xml><?xml version="1.0" encoding="utf-8"?>
<ds:datastoreItem xmlns:ds="http://schemas.openxmlformats.org/officeDocument/2006/customXml" ds:itemID="{949A404C-04E7-4BFB-8639-CB1654759D62}">
  <ds:schemaRefs/>
</ds:datastoreItem>
</file>

<file path=customXml/itemProps13.xml><?xml version="1.0" encoding="utf-8"?>
<ds:datastoreItem xmlns:ds="http://schemas.openxmlformats.org/officeDocument/2006/customXml" ds:itemID="{3B08D06F-81B3-4C6D-BA4F-6698DE086465}">
  <ds:schemaRefs/>
</ds:datastoreItem>
</file>

<file path=customXml/itemProps14.xml><?xml version="1.0" encoding="utf-8"?>
<ds:datastoreItem xmlns:ds="http://schemas.openxmlformats.org/officeDocument/2006/customXml" ds:itemID="{DECD0748-792E-4054-8523-E77335871A72}">
  <ds:schemaRefs/>
</ds:datastoreItem>
</file>

<file path=customXml/itemProps15.xml><?xml version="1.0" encoding="utf-8"?>
<ds:datastoreItem xmlns:ds="http://schemas.openxmlformats.org/officeDocument/2006/customXml" ds:itemID="{9D5DB260-B3F1-424E-AAA1-A222FA4FEA66}">
  <ds:schemaRefs/>
</ds:datastoreItem>
</file>

<file path=customXml/itemProps16.xml><?xml version="1.0" encoding="utf-8"?>
<ds:datastoreItem xmlns:ds="http://schemas.openxmlformats.org/officeDocument/2006/customXml" ds:itemID="{08C9F4B3-7AF0-4237-B78F-A4AA21A9405C}">
  <ds:schemaRefs/>
</ds:datastoreItem>
</file>

<file path=customXml/itemProps17.xml><?xml version="1.0" encoding="utf-8"?>
<ds:datastoreItem xmlns:ds="http://schemas.openxmlformats.org/officeDocument/2006/customXml" ds:itemID="{01F1B21E-4346-47EB-A100-598430DA0343}">
  <ds:schemaRefs/>
</ds:datastoreItem>
</file>

<file path=customXml/itemProps18.xml><?xml version="1.0" encoding="utf-8"?>
<ds:datastoreItem xmlns:ds="http://schemas.openxmlformats.org/officeDocument/2006/customXml" ds:itemID="{F20115A4-3297-47DB-9B65-D24E08FF8E6D}">
  <ds:schemaRefs/>
</ds:datastoreItem>
</file>

<file path=customXml/itemProps19.xml><?xml version="1.0" encoding="utf-8"?>
<ds:datastoreItem xmlns:ds="http://schemas.openxmlformats.org/officeDocument/2006/customXml" ds:itemID="{7AC6FF92-7411-4FD7-B64F-821DC0D78348}">
  <ds:schemaRefs/>
</ds:datastoreItem>
</file>

<file path=customXml/itemProps2.xml><?xml version="1.0" encoding="utf-8"?>
<ds:datastoreItem xmlns:ds="http://schemas.openxmlformats.org/officeDocument/2006/customXml" ds:itemID="{415CE3C8-F85C-4D44-BD43-6A4B59EF625A}">
  <ds:schemaRefs/>
</ds:datastoreItem>
</file>

<file path=customXml/itemProps20.xml><?xml version="1.0" encoding="utf-8"?>
<ds:datastoreItem xmlns:ds="http://schemas.openxmlformats.org/officeDocument/2006/customXml" ds:itemID="{CCE4E094-D318-463D-9788-0184B38E592A}">
  <ds:schemaRefs/>
</ds:datastoreItem>
</file>

<file path=customXml/itemProps21.xml><?xml version="1.0" encoding="utf-8"?>
<ds:datastoreItem xmlns:ds="http://schemas.openxmlformats.org/officeDocument/2006/customXml" ds:itemID="{ACBDB3F1-5C07-4262-BF10-FDBD86853A41}">
  <ds:schemaRefs/>
</ds:datastoreItem>
</file>

<file path=customXml/itemProps22.xml><?xml version="1.0" encoding="utf-8"?>
<ds:datastoreItem xmlns:ds="http://schemas.openxmlformats.org/officeDocument/2006/customXml" ds:itemID="{1F4EFC23-BE5E-4AAC-9A0A-B46BF57E792E}">
  <ds:schemaRefs/>
</ds:datastoreItem>
</file>

<file path=customXml/itemProps23.xml><?xml version="1.0" encoding="utf-8"?>
<ds:datastoreItem xmlns:ds="http://schemas.openxmlformats.org/officeDocument/2006/customXml" ds:itemID="{6070CAFF-5C7F-4DB0-8FF2-CC64413F122F}">
  <ds:schemaRefs/>
</ds:datastoreItem>
</file>

<file path=customXml/itemProps24.xml><?xml version="1.0" encoding="utf-8"?>
<ds:datastoreItem xmlns:ds="http://schemas.openxmlformats.org/officeDocument/2006/customXml" ds:itemID="{A714FD69-79FF-4E35-9D5B-CCFCA792350E}">
  <ds:schemaRefs/>
</ds:datastoreItem>
</file>

<file path=customXml/itemProps25.xml><?xml version="1.0" encoding="utf-8"?>
<ds:datastoreItem xmlns:ds="http://schemas.openxmlformats.org/officeDocument/2006/customXml" ds:itemID="{57679E2E-C8A1-4A20-9BFB-273E6D0467CE}">
  <ds:schemaRefs/>
</ds:datastoreItem>
</file>

<file path=customXml/itemProps26.xml><?xml version="1.0" encoding="utf-8"?>
<ds:datastoreItem xmlns:ds="http://schemas.openxmlformats.org/officeDocument/2006/customXml" ds:itemID="{682221F0-C450-419D-8A51-FC9AB69E3241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C53854D4-9BF9-4605-A017-8A45F94D7F3D}">
  <ds:schemaRefs/>
</ds:datastoreItem>
</file>

<file path=customXml/itemProps4.xml><?xml version="1.0" encoding="utf-8"?>
<ds:datastoreItem xmlns:ds="http://schemas.openxmlformats.org/officeDocument/2006/customXml" ds:itemID="{ACD07E6A-87F1-444B-A708-39BFAB86ECB6}">
  <ds:schemaRefs/>
</ds:datastoreItem>
</file>

<file path=customXml/itemProps5.xml><?xml version="1.0" encoding="utf-8"?>
<ds:datastoreItem xmlns:ds="http://schemas.openxmlformats.org/officeDocument/2006/customXml" ds:itemID="{E99F045D-C52E-4876-8A3B-258D64BA2904}">
  <ds:schemaRefs/>
</ds:datastoreItem>
</file>

<file path=customXml/itemProps6.xml><?xml version="1.0" encoding="utf-8"?>
<ds:datastoreItem xmlns:ds="http://schemas.openxmlformats.org/officeDocument/2006/customXml" ds:itemID="{951E90D4-801D-49EC-90EB-A7396103C245}">
  <ds:schemaRefs/>
</ds:datastoreItem>
</file>

<file path=customXml/itemProps7.xml><?xml version="1.0" encoding="utf-8"?>
<ds:datastoreItem xmlns:ds="http://schemas.openxmlformats.org/officeDocument/2006/customXml" ds:itemID="{2538D60F-D8FE-46FE-B927-FF48E7E4DDDC}">
  <ds:schemaRefs/>
</ds:datastoreItem>
</file>

<file path=customXml/itemProps8.xml><?xml version="1.0" encoding="utf-8"?>
<ds:datastoreItem xmlns:ds="http://schemas.openxmlformats.org/officeDocument/2006/customXml" ds:itemID="{DB9680A1-2833-4803-BD00-258E1890461D}">
  <ds:schemaRefs/>
</ds:datastoreItem>
</file>

<file path=customXml/itemProps9.xml><?xml version="1.0" encoding="utf-8"?>
<ds:datastoreItem xmlns:ds="http://schemas.openxmlformats.org/officeDocument/2006/customXml" ds:itemID="{9862A696-A251-4007-8E9B-0A3DB1DA413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p &amp; 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Nihala Ismail</dc:creator>
  <cp:lastModifiedBy>Nihala Ismail</cp:lastModifiedBy>
  <cp:lastPrinted>2025-03-24T11:49:48Z</cp:lastPrinted>
  <dcterms:created xsi:type="dcterms:W3CDTF">2025-02-18T10:52:43Z</dcterms:created>
  <dcterms:modified xsi:type="dcterms:W3CDTF">2025-03-24T11:52:38Z</dcterms:modified>
</cp:coreProperties>
</file>